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acosta\Documents\UNIDAD D\Mis documentos\10 CONTRALORIA GENERAL DE LA REPUBLICA_FNA\32 AUDITORIA FINANCIERA CGR VIGENCIA 2021\39 INFORME AVANCE A 31_12_2022\"/>
    </mc:Choice>
  </mc:AlternateContent>
  <xr:revisionPtr revIDLastSave="0" documentId="13_ncr:1_{A9024817-9179-4451-8EC2-2B8876238075}"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3" i="1" l="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L75" i="1"/>
  <c r="M75" i="1" s="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tc={7B65FA2E-22EE-4DA5-8CD9-7FC1B6ED365E}</author>
  </authors>
  <commentList>
    <comment ref="L38" authorId="0" shapeId="0" xr:uid="{7B65FA2E-22EE-4DA5-8CD9-7FC1B6ED365E}">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terminación ampliada hasta el 30/06/22 de acuerdo con la solicitud realizada por la Oficina Informática segun memorando 03-2303-202109030012203</t>
      </text>
    </comment>
  </commentList>
</comments>
</file>

<file path=xl/sharedStrings.xml><?xml version="1.0" encoding="utf-8"?>
<sst xmlns="http://schemas.openxmlformats.org/spreadsheetml/2006/main" count="1043" uniqueCount="510">
  <si>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</si>
  <si>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</si>
  <si>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</si>
  <si>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</si>
  <si>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</si>
  <si>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</si>
  <si>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</si>
  <si>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</si>
  <si>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</si>
  <si>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</si>
  <si>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</si>
  <si>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</si>
  <si>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</si>
  <si>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</si>
  <si>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</si>
  <si>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</si>
  <si>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</si>
  <si>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</si>
  <si>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</si>
  <si>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</si>
  <si>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</si>
  <si>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</si>
  <si>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</si>
  <si>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</si>
  <si>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</si>
  <si>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</si>
  <si>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</si>
  <si>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1 - H 4</t>
  </si>
  <si>
    <t xml:space="preserve">Faltantes de Garantías Créditos Hipotecarios y Educativos (D). El FNA no posee las garantías en custodia ni en físico (escrituras, pagarés y carta de instrucciones), de estas obligaciones corresponden a 4.749 créditos hipotecarios y 1.236 créditos educativos. </t>
  </si>
  <si>
    <t>Debilidad sobre la custodia, control y seguimiento de las garantías reales y/o personales que soportan los recursos otorgados a los afiliados a través de diversas modalidades de crédito;situación que genera desgaste administrativo a la entidad, un futuro costo adicional al tener que contratar abogados para la reposición de los títulos valor y de tercero.</t>
  </si>
  <si>
    <t>Fortalecer las medidas de control de las garantías y debida custodia.</t>
  </si>
  <si>
    <t>Continuar con el levantamiento del inventario físico de las garantías</t>
  </si>
  <si>
    <t>Informe Inventario físico realizado</t>
  </si>
  <si>
    <t>Plan de Mejoramiento Vigencia 2019 
Incorpora hallazgo H4 de 2018</t>
  </si>
  <si>
    <t xml:space="preserve">Implementar el procedimiento de recuperación de garantías </t>
  </si>
  <si>
    <t>Determinar el procedimiento para recuperación de garantías</t>
  </si>
  <si>
    <t>Procedimiento publicado en Isolucion</t>
  </si>
  <si>
    <t>Plan de Mejoramiento Vigencia 2019 - Incorpora hallazgo H4 de 2018</t>
  </si>
  <si>
    <t>Determinar el procedimiento de saneamiento procesal</t>
  </si>
  <si>
    <t>Iniciar las acciones respectivas o judiciales según el caso para procurar la recuperación de las garantías que se identifiquen como faltantes.</t>
  </si>
  <si>
    <t>Informe semestral del resultado de las acciones adelantadas con respecto a la recuperación de garantías</t>
  </si>
  <si>
    <t>Plan de Mejoramiento Vigencia 2019
Incorpora hallazgo H4 de 2018</t>
  </si>
  <si>
    <t>H 2</t>
  </si>
  <si>
    <t>Pago de Multas: se evidencia una transgresión a los principios de eficacia y economía, consagrados en el artículo 209 constitucional, por la destinación de recursos al pago de multas impuestas por el Ministerio de Trabajo.</t>
  </si>
  <si>
    <t xml:space="preserve">
No ampliación de la planta de personal de la entidad
</t>
  </si>
  <si>
    <t xml:space="preserve">Formalizar el documento final del estudio técnico de transformación ante el Ministerio de Hacienda y Crédito Público y al Departamento Administrativo de la Función Pública, para aprobación de la ampliación de  planta de personal del FNA. 
</t>
  </si>
  <si>
    <t>Realizar una Junta Directiva extraordinaria para presentar integralmente la problemática de la ampliación de planta de personal de la entidad y lograr la aprobación de Estudio Tecnico para radicarlo ante el Ministerio de Hacienda y el Departamento Adminstrativo de la Función Pública</t>
  </si>
  <si>
    <t>Acta de Junta Directiva</t>
  </si>
  <si>
    <t xml:space="preserve">Plan de Mejoramiento Vigencia 2019 </t>
  </si>
  <si>
    <t>Radicar el estudio técnico ante el Ministerio de Hacienda y Crédito Público para su aprobación.</t>
  </si>
  <si>
    <t xml:space="preserve">Documento radicado al Ministerio Hacienda y al Departamento Administrativo de la Función Pública con los ajustes, para su aprobación. </t>
  </si>
  <si>
    <t>Radicar ante el Ministerio de trabajo un documento que contenga las acciones adelantadas por parte del Fondo Nacional del Ahorro con el animo de lograr la expedición de los decretos o la ley que permitan la transformación de la Entidad</t>
  </si>
  <si>
    <t>Documento radicado ante el Ministerio de Trabajo</t>
  </si>
  <si>
    <t>Realizar  mesa de trabajo con el Ministerio de Hacienda y el Departamento Administrativo de la Función Pública para lograr  que se expidan los decretos que permitan la tranformación del FNA</t>
  </si>
  <si>
    <t xml:space="preserve">Acta de reunión, oficios o correos electronicos </t>
  </si>
  <si>
    <r>
      <t xml:space="preserve">Formalizar ante el Ministerio de Hacienda  el articulado discutido y revisado para la tranformación del FNA via Ley </t>
    </r>
    <r>
      <rPr>
        <i/>
        <sz val="11"/>
        <color rgb="FF000000"/>
        <rFont val="Calibri"/>
        <family val="2"/>
        <scheme val="minor"/>
      </rPr>
      <t>(la ley debe ser determinada por el MInisterio de Hacienda)</t>
    </r>
    <r>
      <rPr>
        <sz val="11"/>
        <color indexed="8"/>
        <rFont val="Calibri"/>
        <family val="2"/>
        <scheme val="minor"/>
      </rPr>
      <t xml:space="preserve">, lo que permitiría al FNA ampliar la planta sin necesidad de Decreto. (si esta acción se concreta primero se anula  la primera acción de mejora del plan) </t>
    </r>
  </si>
  <si>
    <t xml:space="preserve">Mesa de trabajo para la revisión de  la versión final del articulado que se ha discutido con el Ministerio de Hacienda. </t>
  </si>
  <si>
    <t>Acta de reunion, oficio o correos eléctronicos.</t>
  </si>
  <si>
    <t xml:space="preserve">Formalización ante la Contraloría General de la República de un comunicado en el cual se de alcance a la justificación del Fondo Nacional del Ahorro respecto de las razones de orden jurídico que sustentaron el pago de la multa </t>
  </si>
  <si>
    <t>H 1</t>
  </si>
  <si>
    <r>
      <rPr>
        <b/>
        <sz val="11"/>
        <color theme="1"/>
        <rFont val="Calibri"/>
        <family val="2"/>
        <scheme val="minor"/>
      </rPr>
      <t xml:space="preserve">Cuentas por pagar - procesos judiciales. </t>
    </r>
    <r>
      <rPr>
        <sz val="11"/>
        <color indexed="8"/>
        <rFont val="Calibri"/>
        <family val="2"/>
        <scheme val="minor"/>
      </rPr>
      <t>A 31 de diciembre de 2020 la cuenta Provisiones – Multas y Sanciones, Litigios e Indemnizaciones (Código 2814), presentan saldo de $21.944.807.342, el cual se encuentra sobrestimado en $295.932.105.</t>
    </r>
  </si>
  <si>
    <t>Deficiencias en los mecanismos de control y de comunicación entre las áreas. Situación que genera una sobrestimación no material en la cuenta de Provisiones y una subestimación en las Cuentas por Pagar en $295.931.205.</t>
  </si>
  <si>
    <t xml:space="preserve">Implementar controles de verificación de las provisiones </t>
  </si>
  <si>
    <t xml:space="preserve">Cruce de datos entre informe de provisiones y estado de los procesos y las solicitudes de modificación o reversión de provisiones tramitadas por memorando </t>
  </si>
  <si>
    <t>Reporte mensual de provisiones ajustadas o reversadas dirigido a contabilidad en el informe de provisiones (reporte mes vencido)</t>
  </si>
  <si>
    <t>Auditoria vigencia 2020</t>
  </si>
  <si>
    <t>Crear un procedimiento para pago de sentencias y gestión de provisiones en el que se señalen plazos para llevar a cabo estas actividades</t>
  </si>
  <si>
    <t>Procedimiento para pago de sentencias y gestión de provisiones</t>
  </si>
  <si>
    <r>
      <rPr>
        <b/>
        <sz val="11"/>
        <color theme="1"/>
        <rFont val="Calibri"/>
        <family val="2"/>
        <scheme val="minor"/>
      </rPr>
      <t>Liquidación de contratos (D)</t>
    </r>
    <r>
      <rPr>
        <sz val="11"/>
        <color indexed="8"/>
        <rFont val="Calibri"/>
        <family val="2"/>
        <scheme val="minor"/>
      </rPr>
      <t>.   desatención de M. de Procedimiento Contratación y E. Pto. ya que en la vigencia no se realizó procedimiento establecido, lo que conlleva a que no haya certeza si las partes estan a paz y salvo o si persisten obligaciones por cumplir y se cuente con ctos. sin liquidar con saldos por $4.612.951.104, que generan recursos comprometidos sin ejecutar.</t>
    </r>
  </si>
  <si>
    <t>Debilidades en el proceso de liquidación y supervisión contractual y en los recursos comprometidos sin ejecutar presupuestalmente, en el entendido que se presenta la inoportunidad y falta de gestión por el FNA</t>
  </si>
  <si>
    <t xml:space="preserve">Dar continuidad a las actividades de seguimiento y control para que los supervisores de los contratos aporten la documentación requerida y el G Contratación pueda elaborar el tramite correspondiente para cierre dentro de los terminos establecidos y los saldos puedan ser liberados por la División de Presupuesto </t>
  </si>
  <si>
    <t>Realizar las actividades necesarias para la elaboración de las actas de liquidacion, actas de archivo definitivo o actas por perdida de competencia que tengan recursos por liberar</t>
  </si>
  <si>
    <t>Informe trimestral</t>
  </si>
  <si>
    <t>Remisión de actas de liquidación, actas de archivo definitivo o acta de archivo por perdida de competencia a la División de Presupuesto que tengan recursos para liberar</t>
  </si>
  <si>
    <t>Solicitar a la División de Presupuesto trimestralmente informe de saldos liberados por actas de liquidacion o de archivo, o por perdida de competencia</t>
  </si>
  <si>
    <t>Informes trimestrales</t>
  </si>
  <si>
    <t>Solicitar mediante comunicado de la secretaria general a los supervisores de contratos que cuentan con saldos pendientes, allegar la documentación necesaria para la elaboración de las actas de liquidaicion, actas de archivo definitivo o actas de archivo por perdida de competencia</t>
  </si>
  <si>
    <t>Oficio dirigido a la areas</t>
  </si>
  <si>
    <t xml:space="preserve">Remisión de los soportes documentales necasarios para los actos de cierre de los contratos, Informes finales, informes de pago y balance financiero de los 37 contratos observados </t>
  </si>
  <si>
    <t>Comunicado a los supervisores</t>
  </si>
  <si>
    <t>H 3</t>
  </si>
  <si>
    <r>
      <rPr>
        <b/>
        <sz val="11"/>
        <color theme="1"/>
        <rFont val="Calibri"/>
        <family val="2"/>
        <scheme val="minor"/>
      </rPr>
      <t>Materialización riesgo operativo (D)</t>
    </r>
    <r>
      <rPr>
        <sz val="11"/>
        <color indexed="8"/>
        <rFont val="Calibri"/>
        <family val="2"/>
        <scheme val="minor"/>
      </rPr>
      <t xml:space="preserve">.  Se reconoce en la cuenta Gastos de Operaciones (Código 51) la materialización de riesgos operativos por $522.904.194, que afectan el resultado en esta cuantía, el 91% de eventos corresponde a retiros de cesantías y avc, por $477.999.719 y el 9%, por $44.904.475 son eventos de origen tecnológico y operativo. </t>
    </r>
  </si>
  <si>
    <t>Situación originada por debilidades en los mecanismos de control y seguimiento en el proceso de retiros de cesantías y ahorro voluntario, a los sistemas de información.</t>
  </si>
  <si>
    <t>Se revisarán los manuales de procedimiento  y se efectuarán las actualizaciones correspondientes  de acuerdo con los  procedimientos internos afectados dentro del hallazgo sobre los cuales se identificó, se fortaleció y se implemetaron controles que serán sujetos a verificación periodica a través de la actualización de estos</t>
  </si>
  <si>
    <t>Continuar con definición de riesgos según C 041/07 SFC y actualización de procedimientos ACP-PR-027, ACP-PR-031, FC-PR-004, GCR-IT-037, GF PR 103, GC-PR-021, AC-PR-016</t>
  </si>
  <si>
    <t>Cantidad de manuales y/o procedimientos impactados de control junto con la matriz de riesgos.</t>
  </si>
  <si>
    <t>Establecer reuniones para hacer seguimiento a controles</t>
  </si>
  <si>
    <t>Actas</t>
  </si>
  <si>
    <t>Documentar procedimientos ante nuevas situaciones de riesgo</t>
  </si>
  <si>
    <t>Hacer seguimiento de controles de nuevos dispositivos biométricos 330</t>
  </si>
  <si>
    <t>Informe de seguimientos</t>
  </si>
  <si>
    <t xml:space="preserve">
Continuar con dos validaciones de la minuta previas a la firma de las escrituras y la doble validación de las listas de chequeo documental previa al desembolso.</t>
  </si>
  <si>
    <t>Informe de seguimiento</t>
  </si>
  <si>
    <t>H 4</t>
  </si>
  <si>
    <t>Acta de reunión</t>
  </si>
  <si>
    <t>Procedimiento</t>
  </si>
  <si>
    <t>H 5</t>
  </si>
  <si>
    <r>
      <rPr>
        <b/>
        <sz val="11"/>
        <color theme="1"/>
        <rFont val="Calibri"/>
        <family val="2"/>
        <scheme val="minor"/>
      </rPr>
      <t>Instrumentos Financieros - Cesantías</t>
    </r>
    <r>
      <rPr>
        <sz val="11"/>
        <color indexed="8"/>
        <rFont val="Calibri"/>
        <family val="2"/>
        <scheme val="minor"/>
      </rPr>
      <t>. existen 2.550 recaudos de cesantías por $34.730.991.821 por aplicar a las cuentas individuales, esta cuenta por ser “cuenta puente” debe quedar en cero (0), una vez se dispersen a los consumidores financieros, para el abono oportuno a los titulares de dichos recursos</t>
    </r>
  </si>
  <si>
    <t>Deficiencias en los mecanismos de control interno, en los procedimientos para realizar las conciliaciones y cruces de información que garanticen la aplicación de las cesantías en cabeza de los titulares.</t>
  </si>
  <si>
    <t>Gestionar  las partidas y saldos pendientes por aplicar en las cuentas individuales al cierre de 31 de diciembre de 2020, con el objetivo de obtener los soportes de pago y reportes  que permitan realizar el registro de las consignaciones en  las cuentas empresariales y la individualización de los recursos en cuentas  de los afiliados.</t>
  </si>
  <si>
    <t xml:space="preserve">Ejecución de la siguientes actividades: Remisión de correos electrónicos a las entidades, campañas telefónincas a través del contact center, notificaciones a las entidades financieras, avance de la depuración de las cuentas, conciliaciones operativas; aspectos que se describiran en el informe trimestral .
</t>
  </si>
  <si>
    <t xml:space="preserve">Un Informe trimestral </t>
  </si>
  <si>
    <t>H 6</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</si>
  <si>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$3.625.174.394</t>
    </r>
  </si>
  <si>
    <t>El Fna en su momento no evaluó la dimensión de la capacidad e infraestructura requerida y la infraestructura contratada impactando económicamente al FNA y técnicamente el desarrollo del PETIC.</t>
  </si>
  <si>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</si>
  <si>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Validar con diferentes firmas del mercado, el estado actual del servicio, sus consumos, con el fin de determinar la capacidad técnica requerida y la estrategia para implementar un nuevo servicio (On-Premise, nube o híbido)</t>
  </si>
  <si>
    <t xml:space="preserve">Evidencia de mesas de trabajo para revisión del estado actual del servicio en el FNA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</si>
  <si>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$3.625.174.395</t>
    </r>
  </si>
  <si>
    <t xml:space="preserve">Explorar alternativas (en la nube, on-premise o híbridos) e identificar ventajas del modelo a implementar, donde la tendencia es la recomendación de migración a la nube, además se da cumplimiento a lineamiento de gobierno digital respecto a servicios de TI  con infraestructuras en la nube. </t>
  </si>
  <si>
    <r>
      <t>Documentos de Recomendación de firmas como</t>
    </r>
    <r>
      <rPr>
        <u/>
        <sz val="11"/>
        <color rgb="FF000000"/>
        <rFont val="Calibri"/>
        <family val="2"/>
        <scheme val="minor"/>
      </rPr>
      <t xml:space="preserve"> Ayesa, IBM y SAP</t>
    </r>
    <r>
      <rPr>
        <sz val="11"/>
        <color indexed="8"/>
        <rFont val="Calibri"/>
        <family val="2"/>
        <scheme val="minor"/>
      </rPr>
      <t xml:space="preserve"> respecto a evolución de SAP y necesidades del FNA. 
Arquitectura propuesta (nube)</t>
    </r>
  </si>
  <si>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$3.625.174.396</t>
    </r>
    <r>
      <rPr>
        <sz val="11"/>
        <color theme="1"/>
        <rFont val="Calibri"/>
        <family val="2"/>
        <scheme val="minor"/>
      </rPr>
      <t/>
    </r>
  </si>
  <si>
    <r>
      <t>Realizar estudio de mercado  con empresas reconocidas del sector que</t>
    </r>
    <r>
      <rPr>
        <sz val="11"/>
        <rFont val="Calibri"/>
        <family val="2"/>
        <scheme val="minor"/>
      </rPr>
      <t xml:space="preserve"> p</t>
    </r>
    <r>
      <rPr>
        <sz val="11"/>
        <rFont val="Calibri (Cuerpo)"/>
      </rPr>
      <t>r</t>
    </r>
    <r>
      <rPr>
        <sz val="11"/>
        <rFont val="Calibri"/>
        <family val="2"/>
        <scheme val="minor"/>
      </rPr>
      <t>estan</t>
    </r>
    <r>
      <rPr>
        <sz val="11"/>
        <color indexed="8"/>
        <rFont val="Calibri"/>
        <family val="2"/>
        <scheme val="minor"/>
      </rPr>
      <t xml:space="preserve"> este servicio, teniendo en cuenta las mejores practicas del mercado y tendencias </t>
    </r>
  </si>
  <si>
    <t xml:space="preserve">Documento de estudio de mercado el en que se incluya ficha técnica de la solución y componentes a contratar,  para responder a las necesidades especificas del servicio en el FNA.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</si>
  <si>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$3.625.174.397</t>
    </r>
    <r>
      <rPr>
        <sz val="11"/>
        <color theme="1"/>
        <rFont val="Calibri"/>
        <family val="2"/>
        <scheme val="minor"/>
      </rPr>
      <t/>
    </r>
  </si>
  <si>
    <t xml:space="preserve">Definir presupuesto Oficial Estimado y surtir proceso de aprobación de vigencias futuras </t>
  </si>
  <si>
    <t xml:space="preserve">Acta de comité con resultado de aprobación de vigencias </t>
  </si>
  <si>
    <r>
      <rPr>
        <b/>
        <sz val="11"/>
        <color theme="1"/>
        <rFont val="Calibri"/>
        <family val="2"/>
        <scheme val="minor"/>
      </rPr>
      <t>Planeación Contrato 187 de 2017 (F)</t>
    </r>
    <r>
      <rPr>
        <sz val="11"/>
        <color indexed="8"/>
        <rFont val="Calibri"/>
        <family val="2"/>
        <scheme val="minor"/>
      </rPr>
      <t>.  debilidades en la planeación del contrato, ya que antes de implementar la Solución ERP, no se realizó análisis de riesgos suficiente, ni se establecieron las partes interesadas que se verían impactadas con la ejecución del proyecto como necesidad para el FNA desde el PETIC 2015-2019. Incidencia fiscal $3.625.174.398</t>
    </r>
    <r>
      <rPr>
        <sz val="11"/>
        <color theme="1"/>
        <rFont val="Calibri"/>
        <family val="2"/>
        <scheme val="minor"/>
      </rPr>
      <t/>
    </r>
  </si>
  <si>
    <t>Dado que la vigencia del contrato finaliza el 03/09/21 se requiere llevar a cabo un proceso de contratación basado en las necesidades reales del FNA, para asegurar continuidad en los servicios de infraestructura del ERP.  En el alcance se incluirá la migración a la nube de la infraestructura por la flexibilidad y escalabilidad que representa para el sistema</t>
  </si>
  <si>
    <t xml:space="preserve">Publicar el proceso de contratación para migración a la nube, actualización de versión y servicios relacionados con infraestructura del ERP, en el SECOP </t>
  </si>
  <si>
    <t xml:space="preserve">Proceso publicado en el SECOP </t>
  </si>
  <si>
    <t>H 7</t>
  </si>
  <si>
    <r>
      <rPr>
        <b/>
        <sz val="11"/>
        <color theme="1"/>
        <rFont val="Calibri"/>
        <family val="2"/>
        <scheme val="minor"/>
      </rPr>
      <t>Seg de Inf</t>
    </r>
    <r>
      <rPr>
        <sz val="11"/>
        <color indexed="8"/>
        <rFont val="Calibri"/>
        <family val="2"/>
        <scheme val="minor"/>
      </rPr>
      <t>. COBIS AH – Recaudos En recaudos AVC Consultas – Planillas AFC – Consolidado Planillas identificó existencia de Ent con 2 códigos diferentes mismo NIT que pueden ser ingresadas por cualquiera y contienen mismas transacciones.   Retiros COBIS CES y AH En retiros Ces y AVC no se identificó registro en módulos Retiros COBIS CES y retiros AVC COBIS AH</t>
    </r>
  </si>
  <si>
    <t>Deficiencias en la calidad de los datos, fallas en la integridad de la información procesada en el Sistema COBIS lo que genera incumplimiento de los controles de seguridad de la información</t>
  </si>
  <si>
    <t>Implementar desarrollos tecnológicos para que el registro y creacion de entidades públicas sea exclusivamente con llaves de acceso por tipo de documento y numero de identificación.</t>
  </si>
  <si>
    <t>1.1.  Definir el alcance de la especificación funcional.</t>
  </si>
  <si>
    <t>Documento especificación funcional.</t>
  </si>
  <si>
    <t>1.2.  Realizar los desarrollos e implementacion en producción.</t>
  </si>
  <si>
    <t xml:space="preserve">
Postular paso a producción de la solución  (acta)</t>
  </si>
  <si>
    <t xml:space="preserve">Controlar que todas las transacciones del módulo COBIS Cesantias y Ahorros que se ejecuten lleguen al Módulo SAP. </t>
  </si>
  <si>
    <t>Generar la evidencia de las transacciones  en el aplicativo CORE de la Entidad - COBIS de los casos mencionados por la Contraloria.</t>
  </si>
  <si>
    <t>Documento donde se evidencian las trasnsacciones en COBIS.</t>
  </si>
  <si>
    <t>Conciliaciones mensuales  de las cuentas puente y saldos de cesantías y AVC, entre el módulo Operativo - COBIS Vs el Aplicativo Contable - SAP,  donde se evidencia que todas las transacciones de Cobis se encuentran registradas en SAP.</t>
  </si>
  <si>
    <t>Conciliaciones entre el módulo Operativo - COBIS Vs el Aplicativo Contable - SAP mensuales.</t>
  </si>
  <si>
    <t>H 8</t>
  </si>
  <si>
    <t>H 9</t>
  </si>
  <si>
    <r>
      <rPr>
        <b/>
        <sz val="11"/>
        <color theme="1"/>
        <rFont val="Calibri"/>
        <family val="2"/>
        <scheme val="minor"/>
      </rPr>
      <t>Pago Multa Venta Cartera (F)</t>
    </r>
    <r>
      <rPr>
        <sz val="11"/>
        <color indexed="8"/>
        <rFont val="Calibri"/>
        <family val="2"/>
        <scheme val="minor"/>
      </rPr>
      <t>. el FNA vendió cartera de crédito el 20/11/17, sin tener en cuenta lo establecido como la aprobación por la JD, situación que llevó a la sanción por la SFC por $70.000.000. Se cancelaron $927.088 por intereses de mora, en el entendido que la multa no fue cancelada oportunamente, para un total de $70.927.088, recursos pagados en su totalidad.</t>
    </r>
  </si>
  <si>
    <t>El FNA, realizó venta de cartera sin la aprobación por parte del Junta Directiva, requisito indelegable. De igual forma, se incurrió en la mora del pago de la multa en comento lo que generó intereses moratorios.</t>
  </si>
  <si>
    <t>Control estado de los procesos y ajuste del presupuesto disponible en "multas sanciones y litigios" según se requiera</t>
  </si>
  <si>
    <t xml:space="preserve">En caso de que se notifique una sanción de primera instancia por parte de la Superfinanciera se validará que existe presupuesto suficiente para atenderla </t>
  </si>
  <si>
    <t>Informe trimestral del estado de los procesos administrativos de la SFC, validando si existe decisión de primera instancia y si existen recursos en el rubro presupuestal (trimestre vencido a partir de junio)</t>
  </si>
  <si>
    <t>Incluir en el Procedimiento para pago de sentencias y gestión de provisiones, un plazo especial para el pago de sanciones de la SFC, que corresponde a un (1) día</t>
  </si>
  <si>
    <t>Ajustar procedimiento de venta de cartera, derechos litigiosos y otros activos del Fondo para aclarar los requisitos y la necesidad de aprobación de la Junta Directiva.</t>
  </si>
  <si>
    <t>Procedimiento de venta de cartera, derechos litigiosos y otros activos del Fondo.</t>
  </si>
  <si>
    <t>H 10</t>
  </si>
  <si>
    <r>
      <rPr>
        <b/>
        <sz val="11"/>
        <color theme="1"/>
        <rFont val="Calibri"/>
        <family val="2"/>
        <scheme val="minor"/>
      </rPr>
      <t xml:space="preserve">Contestación demanda </t>
    </r>
    <r>
      <rPr>
        <sz val="11"/>
        <color indexed="8"/>
        <rFont val="Calibri"/>
        <family val="2"/>
        <scheme val="minor"/>
      </rPr>
      <t xml:space="preserve">.  el FNA no contestó las demandas en los términos establecidos por los diferentes Despachos Judiciales,  con respecto a los procesos No. 23001310500120190002500 y 11001310503720180064400. </t>
    </r>
  </si>
  <si>
    <t>Falta de gestión por parte del abogado que representaba al FNA en el proceso No. 23001310500120190002500 y omisión y falta de diligencia en la asignación de apoderado al proceso 11001310503720180064400</t>
  </si>
  <si>
    <t>Control a la contestación de demandas de manera oportuna</t>
  </si>
  <si>
    <t>Implementar un plan de vigilancia judicial permanente de todos los procesos, sea con una firma externa o con personal de la Oficina Jurídica</t>
  </si>
  <si>
    <t>Informes mensuales de vigilancia al estado de los procesos reportado por los apoderados (informe mes vencido)</t>
  </si>
  <si>
    <t>Remitir al contratista una base en excel que relaciona las demandas asignadas, para que consigne las fechas en las cuales radicó la contestación de la demanda, para calcular sise redicó o no dentro del termino de ley</t>
  </si>
  <si>
    <t>Informe mensual del control que se realiza a los apoderados externos sobre contestación de demandas dentro de los terminos de ley. (Informe mes vencido)</t>
  </si>
  <si>
    <t>Deficiencias en la estimación de la vida útil de algunos activos, al dejar un valor residual totalmente amortizado debido a un error en la marcación de los activos en el sistema, y estimación de una vida útil más allá del periodo de uso aprobado por el proveedor de la licencia sin considerar las políticas contables definidas por el FNA.</t>
  </si>
  <si>
    <t>deficiencias de control interno contable asociadas al registro, documentación y soportes que respaldan la verificación, seguimiento y validación de los activos intangibles y la determinación de sus vidas útiles</t>
  </si>
  <si>
    <t xml:space="preserve">Establecer controles que garanticen el correcto seguimiento y validación de los activos intangibles y la determinación de sus vidas útiles a traves de la actualización del GA-PR-052 y revisión y actualización del GA-FO-136 (en caso de requerirse) y el  Procedimiento GF-PR-088 Conciliación de Cuentas </t>
  </si>
  <si>
    <t xml:space="preserve">Se realizará la actualización del procedimiento GA-PR-052 y se socializará a las partes involucradas </t>
  </si>
  <si>
    <t xml:space="preserve">Procedimiento actualizado en ISOLUCION
</t>
  </si>
  <si>
    <t>Auditoria vigencia 2021</t>
  </si>
  <si>
    <t>Revisión y actualizaión del formato GA-FO-136 y en caso de ser necesario, actualizarlo en ISOLUCION.</t>
  </si>
  <si>
    <t>Formato actualizado; en caso de ser necesario</t>
  </si>
  <si>
    <t xml:space="preserve">Actualizar el Procedimiento GF-PR-088 Conciliación de Cuentas </t>
  </si>
  <si>
    <t xml:space="preserve"> Procedimiento GF-PR-088 Conciliación de Cuentas</t>
  </si>
  <si>
    <t xml:space="preserve">Elaboración  de Oficio desde  la Oficina de Informatica dirigido a los Proveedores de los contraros sobre los cuales son superviosres de contrato solicitando se reporte en la Facturación de manera independiente lo correspondiente a licencias, mantenimientos, activo, etc. </t>
  </si>
  <si>
    <t xml:space="preserve">Comunicación Oficial </t>
  </si>
  <si>
    <t>Con la ejecución del contrato de prestación de servicios No.181-2020 se construyeron aplicaciones de propiedad del FNA que no se encuentran reconocidas como activos intangibles como lo establece la NIC38 y la Política Contable del FNA.</t>
  </si>
  <si>
    <t>Deficiencias en la articulación y comunicación entre la división contable y la oficina de informática, el FNA desconoce el reconocimiento financiero de los desarrollos de software como activo intangible, a pesar de que la NIC 38 y las políticas contables del Fondo así lo establecen.</t>
  </si>
  <si>
    <t xml:space="preserve">Establecer controles que garanticen la articulación para el reconocimiento financiero de los desarrollos de software como intangible a traves de la actualización del formato GCONT - FO- 019, el Procedimiento GF - PR- 090  y cominicaciones internas a Planeación Estrategica </t>
  </si>
  <si>
    <t xml:space="preserve">Se realizará la actualización del formato GCONT - FO- 019  Informe de Seguimiento y de Evaluación Contractual para Aprobación de Pagos </t>
  </si>
  <si>
    <t xml:space="preserve">Formato "GCONT - FO- 019  Informe de Seguimiento y de Evaluación Contractual para Aprobación de Pagos" Actualizado
</t>
  </si>
  <si>
    <t>Actualización del Procedimiento GF - PR- 090  Reconocimiento Contable de Adquisición de Bienes y Servicios en la herramienta ISOLUCION</t>
  </si>
  <si>
    <t xml:space="preserve">Procedimiento GF - PR- 090  Reconocimiento Contable de Adquisición de Bienes y Servicios  Actualizado  </t>
  </si>
  <si>
    <t>Elaboración de Comunicación Interna desde la Oficina de Informatica a la Oficina de Planeación Estrategica, donde se solicita concepto de viabilidad y confirmacion en el nuevo contrato a cargo de la oficina de informatica si corresoponde a un proyecto  del Fondo Nacional del Ahorro.</t>
  </si>
  <si>
    <t xml:space="preserve">Memorando Interno </t>
  </si>
  <si>
    <t>Falta de revelación en las notas a los estados financieros de la materialidad cuantitativa para la vigencia 2021, debido a su no determinación considerando las cifras de los Estados financieros, cuando las NIIF determinan su cálculo y revelación a los usuarios de la información financiera.</t>
  </si>
  <si>
    <t>deficiencias de control interno contable, no se han tomado acciones para determinar y actualizar la materialidad e importancia relativa en las notas a los Estados Financieros.</t>
  </si>
  <si>
    <t>Establecer controles que garanticen la inclusión en las notas a los Estados Financieros,  especificamente en lo relacionado con ladeterminación de materialidad e importancia relativa dentro de estas.</t>
  </si>
  <si>
    <t xml:space="preserve">Se realizará la actualizacion del Manual de Politicas Contables NCIF, entre otros numerales la inclusión de un capitulo con los lineamientos y la aplicabilidad al FNA de la materialidad para los grupos y subgrupos de los Estados Financieros, documento  que se llevará a aprobación de la Junta Directiva en el mes de octubre de 2022  </t>
  </si>
  <si>
    <t xml:space="preserve">Manual de Politicas Actualizado
</t>
  </si>
  <si>
    <t xml:space="preserve">Notas a los Estados Financieros para la vigencia 2022 </t>
  </si>
  <si>
    <t>Falta de revelación en las notas a los EF de la existencia o no de partidas del disponible sometidas al comité TSC durante el 2021; así como las deficiencias en la descripción de los conceptos de partidas conciliatorias en la conciliación y su impacto en los EF acorde con lo señalado en la CBCF de la SFC.</t>
  </si>
  <si>
    <t>deficiencias de control interno contable, las políticas contables relacionadas con conciliación bancaria no contemplan el alcance dispuesto por la Superintendencia Financiera de Colombia</t>
  </si>
  <si>
    <t>Se tiene establecido como control de las partidas suceptibles de baja en cuentas que se presentadan al Comité Técnico de Sostenibilidad Contable del FNA y se detallará dentro de las notas a los  Estados Financieros para el cierre del periodo 2022 y en adelante, tanto el  cumplimiento normativo, como su  revelacion.</t>
  </si>
  <si>
    <t xml:space="preserve">   Se incluirá una nota adicional en el documento "Notas a los Estados Financieros vigencia 2022", exclusivo para describir y explicar las partidas conciliadas y aprobadas por el Comité Técnico de Sostenibilidad Contable, informando el impacto en los estados financieros, acorde con la normatividad de las NIIF y la Circular Básica Contable y Financiera de la SFC .</t>
  </si>
  <si>
    <t>Notas a los Estados Financieros para la vigencia 2022</t>
  </si>
  <si>
    <t>Deficiencias en la actualización de los manuales de contabilidad lo que conllevó a la no revelación de aspectos del FR como los cambios en su constitución, ampliación en el tiempo para su conformación y saldo a 31/12/21, dado que el FR es la garantía de la CxC de $44.908.149.384 a Disproyectos, cuando las NIF establecen una revelación plena.</t>
  </si>
  <si>
    <t>el FNA no ha realizado gestiones para actualizar y regular en sus manuales de contabilidad las políticas empleadas para la revelación de las operaciones de compraventa de cartera judicializada; es así que, no revela aspectos fundamentales del Fondo de Reserva</t>
  </si>
  <si>
    <t>establecer controles con la actualización del Manual de Politicas Contables de la entidad, de forma tal que se detalle de manera adecuada y ajustada a la normatividad vigente, la venta de cartera juducializada y sus particularidades como fondo de reserva, tasas, y aspectos tecnicos entre otros.</t>
  </si>
  <si>
    <t>Actualización del Manual de Politicas Contable del Fondo Nacional del Ahorro, creando un capitulo que  detalle de manera adecuada y ajustada a la normatividad vigente, la venta de cartera y sus particularidades como fondo de reserva, tasas, y aspectos tecnicos entre otros y en concordancia con el Manual SARC</t>
  </si>
  <si>
    <t xml:space="preserve">Manual de Politicas Actualizado </t>
  </si>
  <si>
    <t>En el contrato realizado entre el FNA y Disproyectos, en noviembre de 2017, por medio del cual se negocia cartera judicializada, para la determinación del precio de venta no se tuvo en cuenta las normas internas establecidas contempladas en el manual SARC V34 que establece los criterios a considerar en este tipo de operaciones. El hallazgo es con connotación fiscal por $38.849.387.793.</t>
  </si>
  <si>
    <t>El FNA no realizó el avalúo comercial de la cartera antes de la venta, tal como lo ordenaba el SARC V.34;</t>
  </si>
  <si>
    <t>Se adoptó  PROCEDIMIENTO DE VENTA DE CARTERA MASIVA E INDIVIDUAL (FC-PR-114) deteriorada en el cual se establece cada una de las actividades a realizar por las diferentes áreas y órganos del FNA, para llevar a cabo una venta de cartera deteriorada  (masiva – individual).</t>
  </si>
  <si>
    <t xml:space="preserve">Revisión del procedimientos y politicas  frente a posibles ofertas que lleguen al FNA o cuando el FNA tome la determinación de realizar ventas de cartera deteriorada de manera masiva. </t>
  </si>
  <si>
    <t>Acta revisión procedimientos</t>
  </si>
  <si>
    <t>Falta de información en los registros contables que permitan la verificación de la venta de cartera a Disproyectos, así como la inclusión de existencia de diferencias no sustanciales sin dar información al usuario financiero de que no es sustancial sin señalar que la diferencia es del 14% en el deterioro del capital y el retiro contable cartera A y C cuando la venta correspondía a E.</t>
  </si>
  <si>
    <t>deficiencias en el sistema de control interno contable, que no permiten la verificación y seguimiento de los hechos económicos</t>
  </si>
  <si>
    <t xml:space="preserve">Para el futuro, en el evento que se presenten   procesos de venta de cartera, se solcitara a la Oficina de Informática y la Division de Cartera  se cree una marcacion para que el sistema genere de manera automatica una interfase separada a los movimientos diarios y que evidencien de manera clara las transacciones </t>
  </si>
  <si>
    <t>Actualización del Manual de Politicas Contable del Fondo Nacional del Ahorro , creando un capitulo que  detalle de manera adecuada y ajustada a la normatividad vigente, la venta de cartera en concordancia con el Manual SARC y detallando la obligatoriedad  que el sistema genere una interfaz contable exclusiva para el registro contable de la venta de cartera.</t>
  </si>
  <si>
    <t>Suplantación de CF para realizar retiros de sus ahorros en el 2020 y 2021, a través del aplicativo FEL con la presunta participación de una trabajadora en misión; situación que llevó a un detrimento patrimonial de $615.974.506 por abuso en las funciones encomendadas, así como debilidades en la manipulación y tratamiento de datos de los consumidores.</t>
  </si>
  <si>
    <t>debilidades en la protección y tratamiento de datos personales de los consumidores financieros,</t>
  </si>
  <si>
    <t>Fortalecimiento al procedimiento de actualización de datos y levantar un procedimiento  de corrección de datos con sus respectivas capacitaciones.</t>
  </si>
  <si>
    <t xml:space="preserve">1. Realizar revisión y ajuste del procedimiento GC-PR-020.
</t>
  </si>
  <si>
    <t xml:space="preserve">1. Procedimiento de actualización de datos ajustado.
</t>
  </si>
  <si>
    <t>2. Levantamiento de información para la construcción del procedimiento de Corrección de Datos.</t>
  </si>
  <si>
    <t>2. Procedimiento de corrección de datos cargado en la herramienta ISOLUCION.</t>
  </si>
  <si>
    <t>3. Realizar capacitaciones, refuerzos y socialización de los cambios que se realicen en los procedimientos de actualización de datos y en el nuevo procedimiento de corrección de datos.</t>
  </si>
  <si>
    <t>3. Evidencia de capacitaciones y socializaciones realizadas de los procedimientos descritos en el punto 1 y 2. (Capacitación por procedimiento)</t>
  </si>
  <si>
    <t>Implementación de herramientas de controles y monitoreo (Roles, perfilamiento, depuración de roles)</t>
  </si>
  <si>
    <t xml:space="preserve">1. Informe  de control de accesos en aplicaciones CORE de la entidad.
</t>
  </si>
  <si>
    <t xml:space="preserve">Informes mensuales de seguimiento a la aplicación de los controles de acceso </t>
  </si>
  <si>
    <t>2. Depuración de Roles de actualización de datos en la aplicación COBIS</t>
  </si>
  <si>
    <t xml:space="preserve">Actas depuración de Roles en el CORE </t>
  </si>
  <si>
    <t xml:space="preserve">3. Levantar procedimiento de  controles y monitoreo sobre accesos a las bases de datos personales. </t>
  </si>
  <si>
    <t>Procedimiento aprobado y publicado en isolución</t>
  </si>
  <si>
    <t>Implementación de controles adicionales adoptando estandares de mercado y reforzando la seguridad en  las funcionalidades de asignación de clave y actualización de datos en FELP y App.</t>
  </si>
  <si>
    <t>Desarrollo de los controles adicionales bajo el número de  Solicitud 162012</t>
  </si>
  <si>
    <t>Acta de paso a producción de la implemntación de los controles adicionales</t>
  </si>
  <si>
    <t>Presentar avance periódico sobre el desarrollo e implementación de controles</t>
  </si>
  <si>
    <t>Informes trimestrales de avance a la implementación de controles</t>
  </si>
  <si>
    <t>Presuntas fallas en el control y seguimiento en la defensa judicial en razón a la prescripción y extinción de la hipoteca declarada judicialmente en contra del FNA;  lo cual ocasionó un daño patrimonial al estado en $200.409.891 por concepto de capital e intereses.</t>
  </si>
  <si>
    <t>falta de control, seguimiento y oportunidad en la defensa judicial de los intereses del FNA</t>
  </si>
  <si>
    <r>
      <t xml:space="preserve">1. </t>
    </r>
    <r>
      <rPr>
        <sz val="11"/>
        <color rgb="FF000000"/>
        <rFont val="Calibri"/>
        <family val="2"/>
        <scheme val="minor"/>
      </rPr>
      <t>Reforzar el impulso judicial y comercial en los procesos</t>
    </r>
    <r>
      <rPr>
        <sz val="11"/>
        <color indexed="8"/>
        <rFont val="Calibri"/>
        <family val="2"/>
        <scheme val="minor"/>
      </rPr>
      <t xml:space="preserve"> judiciales mas antiguos  respecto a la fecha de presentación de la demanda.
</t>
    </r>
  </si>
  <si>
    <t xml:space="preserve">1. Reforzar el Impulso judicial  y gestión comercial en 1293 procesos ejecutivos que son los mas antiguos en el inventario de procesos, dejando soporte en nuestros aplicativos sobre la gestión adelantada.
</t>
  </si>
  <si>
    <t xml:space="preserve">Informes
</t>
  </si>
  <si>
    <r>
      <t>2.</t>
    </r>
    <r>
      <rPr>
        <sz val="11"/>
        <color rgb="FF000000"/>
        <rFont val="Calibri"/>
        <family val="2"/>
        <scheme val="minor"/>
      </rPr>
      <t>Mejora en aplicativo adminfo</t>
    </r>
    <r>
      <rPr>
        <sz val="11"/>
        <color indexed="8"/>
        <rFont val="Calibri"/>
        <family val="2"/>
        <scheme val="minor"/>
      </rPr>
      <t xml:space="preserve">, desarrollando una marcación especial para los procesos que presenten riesgo jurídico.
</t>
    </r>
  </si>
  <si>
    <t>2. Desarrollar e  implementar una marcación especial en el aplicativo adminfo que permita marcar los procesos que se identifican como procesos con riesgos jurídicos.</t>
  </si>
  <si>
    <t xml:space="preserve">
Acta de desarrollo de mejoras en aplicativo
</t>
  </si>
  <si>
    <r>
      <t>3.</t>
    </r>
    <r>
      <rPr>
        <sz val="11"/>
        <color rgb="FF000000"/>
        <rFont val="Calibri"/>
        <family val="2"/>
        <scheme val="minor"/>
      </rPr>
      <t xml:space="preserve"> Fortalecimiento del procedimiento de ASIGNACIÓN Y</t>
    </r>
    <r>
      <rPr>
        <sz val="11"/>
        <color indexed="8"/>
        <rFont val="Calibri"/>
        <family val="2"/>
        <scheme val="minor"/>
      </rPr>
      <t xml:space="preserve"> SEGUIMIENTO DE COBRO JUDICIAL Código: FC-PR-108, e implementación de instructivo del manejo de garantías para cobro judicial.</t>
    </r>
  </si>
  <si>
    <t xml:space="preserve">3. Revisión del procedimiento de asignación judicial y creación del instructivo de garantías de cobro judicial, documentando controles de identificación de créditos que han cumplido  políticas de judicialización y que  no han sido demandados y validando previa judicialización los casos en los que se identifica el riesgo de preescripción y su acción a seguir.
</t>
  </si>
  <si>
    <t>Procedimiento e instructivo</t>
  </si>
  <si>
    <t>Pago de una multa por $100 millones, impuesta por la SFC debido a las deficiencias e inconsistencias en los saldos reportados a 31 de marzo del 2017, cuando el FNA está obligado a preparar y presentar información financiera sin inexactitudes, conforme lo establece el Estatuto Orgánico Financiero</t>
  </si>
  <si>
    <t>deficiencias e inconsistencias en los saldos reportados.</t>
  </si>
  <si>
    <t>Se tiene implementada como control de las cifras de los Estados Financieros la matriz de ciclo contable y  Tribuario que garantiza el cumplimiento de la validacion de las cifras y que son presentadas a Junta Directiva</t>
  </si>
  <si>
    <t>Actualizar la Matriz de Ciclo Contable y Tributario</t>
  </si>
  <si>
    <t>Matriz de Ciclo Contable y Tributario</t>
  </si>
  <si>
    <t>H 11</t>
  </si>
  <si>
    <t>Reconocimiento y pago de beneficios establecidos en la convención colectiva a los empleados públicos del FNA. Se formula el hallazgo con incidencia fiscal por $259.669.265,00 e incidencia disciplinaria</t>
  </si>
  <si>
    <t>indebida interpretación y autorización de beneficios colectivos, que no constituyen beneficios laborales para los empleados públicos,</t>
  </si>
  <si>
    <t xml:space="preserve">Garantizar que el reconocimiento y pago de beneficios establecidos en la convención colectiva de trabajo para trabajadores oficiales y empleados públicos, se realice efectivamente y de acuerdo con la normativa vigente aplicable. </t>
  </si>
  <si>
    <t xml:space="preserve">1. Incorporar un programa de formación y capacitación en el plan institucional de capacitación -PIC-  de la Entidad relacionado con las normas aplicables para el  equipo responsable de gestionar el reconocimiento y pago de beneficios establecidos en la convención colectiva de trabajo para trabajadores oficiales y empleados públicos.
</t>
  </si>
  <si>
    <t>Programa de capacitación incluido en el PIC</t>
  </si>
  <si>
    <t>2. Realizar capacitaciones al  equipo responsable de gestionar el reconocimiento y pago de beneficios establecidos en la convención colectiva de trabajo para trabajadores oficiales y empleados públicos.</t>
  </si>
  <si>
    <t xml:space="preserve"> Capacitaciones, taller y/o formación semestral </t>
  </si>
  <si>
    <t>Adelantar las gestiones judiciales y extrajudiciales que procedan para la recuperación de los recursos cancelados en exceso a los empleados públicos por cuenta de beneficios convencionales a los que no tenían derecho</t>
  </si>
  <si>
    <t>Promover la conciliación prejudicial para los casos en que no se logró llegar a un arreglo directo</t>
  </si>
  <si>
    <t xml:space="preserve">Radicación de las solicitudes de conciliación prejudicial pendientes por presentar ante la PGN ((7 casos), en los casos en que no se logró un arreglo directo </t>
  </si>
  <si>
    <t>Interposición de las acciones judiciales que procedan contra los empleados públicos con los que no se logre un acuerdo de pago, previo concepto de viabilidad del proceso</t>
  </si>
  <si>
    <t>Demandas radicadas, o conceptos recomendando no demandar, para los 14 casos pendientes de recuperación. Las unidades de mejora pueden ser menores si en la conciliacion de la actividad anterior se llega a un acuerdo</t>
  </si>
  <si>
    <r>
      <rPr>
        <b/>
        <sz val="11"/>
        <color rgb="FF000000"/>
        <rFont val="Calibri"/>
        <family val="2"/>
        <scheme val="minor"/>
      </rPr>
      <t>Prescripciones Créditos Hipotecarios (F y D)</t>
    </r>
    <r>
      <rPr>
        <sz val="11"/>
        <color indexed="8"/>
        <rFont val="Calibri"/>
        <family val="2"/>
        <scheme val="minor"/>
      </rPr>
      <t>. existen obligaciones que, pese a estar en mora superior a los 91 días conforme a la política de cobro implementada en el FNA, no se ha dado inicio al proceso ejecutivo con el objeto de recuperar los recursos desembolsados por el FNA.</t>
    </r>
  </si>
  <si>
    <t>deficiencias en la ejecución de la acción cambiaria y desarrollo de la cobranza judicial,</t>
  </si>
  <si>
    <t>Determinar mecanismos alternativas de Cobranza</t>
  </si>
  <si>
    <t>Los 6 casos trasladarlos con soportes a la Vp Jurídica - Gcia Representación Judicial para analisis juridíco y concepto, para determinar sí es posible adelantar acciones judiciales.</t>
  </si>
  <si>
    <t xml:space="preserve">Concepto Jurídico </t>
  </si>
  <si>
    <t xml:space="preserve">Auditoría de cumplimiento  Admon Cartera y BRDP 2022 </t>
  </si>
  <si>
    <t xml:space="preserve">Actualización de procedimiento FCPR-118 </t>
  </si>
  <si>
    <t>Incluir en procedimiento FCPR-118 las actividades a seguir cuando se presenten casos de garantías no recuperables</t>
  </si>
  <si>
    <r>
      <rPr>
        <b/>
        <sz val="11"/>
        <color rgb="FF000000"/>
        <rFont val="Calibri"/>
        <family val="2"/>
        <scheme val="minor"/>
      </rPr>
      <t>Registro de Hipotecas (F) (D)</t>
    </r>
    <r>
      <rPr>
        <sz val="11"/>
        <color indexed="8"/>
        <rFont val="Calibri"/>
        <family val="2"/>
        <scheme val="minor"/>
      </rPr>
      <t>. para 22 créditos, el FNA pagó la suma de $59.364.634, de los cuales $10.344.729 corresponden al impuesto de registro, $48.953.155 a intereses sancionatorios por extemporaneidad en el registro y $66.750 a certificado de registro junto con el paz y salvo,</t>
    </r>
  </si>
  <si>
    <t>no se efectuó una gestión eficiente y eficaz del registro de hipoteca a favor del FNA previo al desembolso del crédito por parte del analista de legalización,</t>
  </si>
  <si>
    <t>Gestionar los controles ya documentados en los el Instructivo GCR-037, teniendo en cuenta que los controles fueron implementados desde el 2019</t>
  </si>
  <si>
    <t>Realizar la validación dual, que consiste en la revisión que se realiza en el Certificado de Tradición y Libertad, verificando que los actos de la escritura estén debidamente registrados ante la Oficina de Registro e Instrumentos Públicos. Se realizará validación con la lista de chequeo GRC-FO-317</t>
  </si>
  <si>
    <t>Base de  datos de desembolsos del mes con los números de lista de chequeo</t>
  </si>
  <si>
    <t>Realizar capacitación sobre la importancia que tiene la debida inscripción en el folio de matricula inmobiliaria de los actos contenidos en la escritura pública</t>
  </si>
  <si>
    <t>Actas de reunión de capacitaciones</t>
  </si>
  <si>
    <t>Actualización del Procedimiento con el fin de complementar las actividades relacionadas con la normalización de garantías de cupos avales</t>
  </si>
  <si>
    <t xml:space="preserve">Actualización del Procedimiento FCPR128 </t>
  </si>
  <si>
    <r>
      <rPr>
        <b/>
        <sz val="11"/>
        <color rgb="FF000000"/>
        <rFont val="Calibri"/>
        <family val="2"/>
        <scheme val="minor"/>
      </rPr>
      <t>Saldos insolutos y prescripción de derechos</t>
    </r>
    <r>
      <rPr>
        <sz val="11"/>
        <color indexed="8"/>
        <rFont val="Calibri"/>
        <family val="2"/>
        <scheme val="minor"/>
      </rPr>
      <t xml:space="preserve">. el FNA no contó con mecanismos de control interno que garantizaran la debida protección y conservación del archivo institucional a fin de establecer y controlar la cartera que fue objeto de judicialización, situación que conllevó al extravío de documentos </t>
    </r>
  </si>
  <si>
    <t>deficiencias en la verificación y conservación de las garantías, lo que impidió llevar a cabo la judicialización dentro de los 91 días siguientes al inicio de la mora del deudor.</t>
  </si>
  <si>
    <t>Los 24 casos trasladarlos con soportes a la Vp Jurídica - Gcia Representación Judicial para analisis juridíco y concepto sí posible adelantar acciones judiciales.</t>
  </si>
  <si>
    <t>Actualización del procedimiento, con el fin de complementar las actividades relacionadas con las garantías no recuperables.</t>
  </si>
  <si>
    <t>Complmentar las actividades en el procedimiento FCPR-118, relacionadas con las garantías no recuperables</t>
  </si>
  <si>
    <t>Fortalecer o Implementar nuevas herramientas tecnologicas</t>
  </si>
  <si>
    <t>Fortalecer o Implementar nuevas herramientas tecnologicas para la adecuada administración de las garantías</t>
  </si>
  <si>
    <t xml:space="preserve">Solicitud de mejora 
o implementación de herramientas tecnologicas
</t>
  </si>
  <si>
    <r>
      <rPr>
        <b/>
        <sz val="11"/>
        <color rgb="FF000000"/>
        <rFont val="Calibri"/>
        <family val="2"/>
        <scheme val="minor"/>
      </rPr>
      <t>Documentación faltante de las etapas de otorgamiento, legalización y cobranza de créditos hipotecarios (D)</t>
    </r>
    <r>
      <rPr>
        <sz val="11"/>
        <color indexed="8"/>
        <rFont val="Calibri"/>
        <family val="2"/>
        <scheme val="minor"/>
      </rPr>
      <t>. para muestra selectiva de 13 créditos hipotecarios, se evidenciaron deficiencias en el control y conservación del archivo de los requisitos y documentos que deben cumplir y aportar los afiliados al FNA para la solicitud, otorgamiento, legalización y cobranza de los créditos.</t>
    </r>
  </si>
  <si>
    <t xml:space="preserve">debilidades en la gestión de documentos y administración de archivos de la organización, en cuanto a su conservación, uso y manejo de los documentos, situación que no permite garantizar el cumplimiento de su función probatoria en cuanto a evidenciar si los créditos que fueron otorgados, legalizados y desembolsados contaban con los requisitos establecidos </t>
  </si>
  <si>
    <t xml:space="preserve">En lo que hace referencia el hallazgo a que no se evidencia de un seguimiento oportuno conforme a su manual SARC (a partir de 91 días) y los términos perentorios legales para el inicio de actuaciones judiciales,  se efectuara ajuste a las políticas de cobranzas del Manual SARC y al Procedimiento de asignación y seguimiento de cobro judicial FC-PR-108 . </t>
  </si>
  <si>
    <t>Ajustes y modificación al Manual SARC y el procedimiento de asignación y seguimiento de cobro judicial No FC-PR-108</t>
  </si>
  <si>
    <t xml:space="preserve">Ajuste Manual SARC y Procedimiento </t>
  </si>
  <si>
    <t>Registrar en lista de chequeo todos los documentos soportes que son necesarios para desembolsar el crédito</t>
  </si>
  <si>
    <t>Realizar el diligenciamiento de la lista de chequeo GCR-FO-317</t>
  </si>
  <si>
    <t>Base de datos mensual de trámites desembolsados</t>
  </si>
  <si>
    <t>Realizar capacitaciones sobre el debido diligenciamiento de la lista de chequeo GCR-FO-317</t>
  </si>
  <si>
    <t>Marcar diariamente bajo la causal de devolución DI3 todos los casos en donde haga falta un documento digitalizado que sea requisito para el proceso de análisis de crédito</t>
  </si>
  <si>
    <t>Realizar devoluciones diarias por el aplicativo COBIS mediante la causal DI3 de los casos que la Gerencia Regional Operativo radicó sin tener completa la información digitalizada. Generar mensualmente reporte con los rechazos e informar a la Gerencia Regional Operativo</t>
  </si>
  <si>
    <t>Reporte mensual de las devoluciones dirigido a la Gerencia Regional Operativa</t>
  </si>
  <si>
    <t>Solicitar al Comité de Control de Cambios la necesidad de crear un desarrollo, donde el formato de capacidad de pago, suba de manera automática al gestor documental en cuanto se realice el análisis de capacidad de pago por parte del analista</t>
  </si>
  <si>
    <t>Radicar en la Gerencia Sistemas de la Información la solicitud de esta necesidad, a efecto de obtener de esa dependencia la viabilidad, requisitos y tiempos que tomará el desarrollo para que el formato de capacidad de pago se suba de manera automática al gestor documental</t>
  </si>
  <si>
    <t>Comunicado a la Vicepresidencia de Tecnología solicitando la necesidad de automatización, y respuesta del Comité de Control de Cambios</t>
  </si>
  <si>
    <t>Continuar con el control periódico aleatorio a las solicitudes de crédito implementado desde el 2018 y aumentar la calificación de los indicadores control de calidad en la categoría "Registro en Aplicativos" de 10% a 15%</t>
  </si>
  <si>
    <t>Ajustar el indicador de calificación en control de calidad definido como "Registro en aplicativos", incrementando el nivel de cumplimiento del 10% a 15% por solicitud revisada, presentando bimestralmente el informe de retroalimentación a cada analista.</t>
  </si>
  <si>
    <t>Informe bimestral de retroalimentación a analistas</t>
  </si>
  <si>
    <t>Determinar mecanismos alternativos de Cobranza</t>
  </si>
  <si>
    <t>Los 8 créditos con mora superior a 91 días trasladarlos con soportes a la Vp Jurídica - Gcia Representación Judicial para análisis jurídico y concepto para determinar acciones judiciales que se puedan iniciar con los documentos que actualmente se poseen</t>
  </si>
  <si>
    <r>
      <rPr>
        <b/>
        <sz val="11"/>
        <color rgb="FF000000"/>
        <rFont val="Calibri"/>
        <family val="2"/>
        <scheme val="minor"/>
      </rPr>
      <t>UNIÓN TEMPORAL MEDELLÍN – CRÉDITO CONSTRUCTOR</t>
    </r>
    <r>
      <rPr>
        <sz val="11"/>
        <color indexed="8"/>
        <rFont val="Calibri"/>
        <family val="2"/>
        <scheme val="minor"/>
      </rPr>
      <t xml:space="preserve">. deficiencias en la aplicación de los controles internos en la etapa de otorgamiento. </t>
    </r>
  </si>
  <si>
    <t>El FNA no tomó acciones oportunas y legales para asegurar la correcta ejecución del proyecto.</t>
  </si>
  <si>
    <t xml:space="preserve">Fortalecer las políticas de cobranzas del Manual SARC y el procedimiento de  asignación y seguimiento de cobro judicial No FC-PR-108 </t>
  </si>
  <si>
    <t xml:space="preserve">Ajustar y modificar el Manual SARC y procedimiento FC-PR-108 Asignación y Seguimiento de Cobro Judicial </t>
  </si>
  <si>
    <t>La entidad implementara mecanismos adicionales de seguimiento; en conjunto con el desarrollador y el ISVIMED, quienes manifiestan el interés por la terminación del proyecto.</t>
  </si>
  <si>
    <t>Convocar a reuniones de seguimiento trimestrales con el desarrollador y el ISVIMED</t>
  </si>
  <si>
    <t>Actas de reunion</t>
  </si>
  <si>
    <t xml:space="preserve">
Solicitar informes mensuales de avance de obra para conocimiento de la entidad, en relación con la ejecución de la obra del puente y de la vía.</t>
  </si>
  <si>
    <t xml:space="preserve">Infomes </t>
  </si>
  <si>
    <t xml:space="preserve">Solicitar la renovación de la póliza vigente TRDM Pyme al desarrollado, antes de vencimiento y en caso de ser requerida, de acuerdo con el avance en la ejecución del proyecto. </t>
  </si>
  <si>
    <t xml:space="preserve">Poliza </t>
  </si>
  <si>
    <t xml:space="preserve">
Solicitar de forma periódica al desarrollador y al ISVIMED los informes de interventoría, en donde se evidencie el avance en la ejecución del proyecto. </t>
  </si>
  <si>
    <t>.
Presentar informes trimestrales a la Junta Directiva de la entidad, en relación con los avances del proyecto y la obligación vigente.</t>
  </si>
  <si>
    <t>Actas de Junta Directiva</t>
  </si>
  <si>
    <r>
      <rPr>
        <b/>
        <sz val="11"/>
        <color rgb="FF000000"/>
        <rFont val="Calibri"/>
        <family val="2"/>
        <scheme val="minor"/>
      </rPr>
      <t>Indicadores de evaluación financiera.</t>
    </r>
    <r>
      <rPr>
        <sz val="11"/>
        <color indexed="8"/>
        <rFont val="Calibri"/>
        <family val="2"/>
        <scheme val="minor"/>
      </rPr>
      <t xml:space="preserve"> Existen deficiencias en el sistema de control interno relacionadas con el diseño e implementación de políticas, procedimientos y herramientas para evaluar la capacidad financiera de un constructor durante la etapa de otorgamiento de crédito</t>
    </r>
  </si>
  <si>
    <t>los criterios, estándares y herramientas empleados para evaluar, calificar y controlar que las cifras y tendencias financieras de los constructores estén dentro de los niveles de tolerancia al riesgo para la cartera constructor son generales y con vacíos.</t>
  </si>
  <si>
    <t xml:space="preserve">Generar un procedimiento especial para el analisis de las solicitudes de mantenimiento a obligaciones vigentes y que requieran ser evaluados por presentar deterioro en el pago y que sean presentadas por parte de los desarrolladores </t>
  </si>
  <si>
    <t>Implementar un procedimiento que involucre a la Gerencia de Cobranzas, Gerencia de Representación Judicial  y Gerencia de Cartera,  el cual contenga las políticas y parámetros para evaluar las solicitudes generadas por desarrolladoras con crédito vigente en el FNA y que presenten incumplimientos en el pago de la obligación</t>
  </si>
  <si>
    <t xml:space="preserve">Procedimiento </t>
  </si>
  <si>
    <r>
      <rPr>
        <b/>
        <sz val="11"/>
        <color rgb="FF000000"/>
        <rFont val="Calibri"/>
        <family val="2"/>
        <scheme val="minor"/>
      </rPr>
      <t>Revelación de crédito reestructurado.</t>
    </r>
    <r>
      <rPr>
        <sz val="11"/>
        <color indexed="8"/>
        <rFont val="Calibri"/>
        <family val="2"/>
        <scheme val="minor"/>
      </rPr>
      <t xml:space="preserve"> deficiencias de control interno contable que afectan la revelación y el análisis sustentado en que el FNA presenta y publica el Estado de situación financiera y el Estado de Resultado Integral,  sin embargo, no elabora las notas a los estados financieros intermedios con corte a 30 de junio del 2022.</t>
    </r>
  </si>
  <si>
    <t>deficiencias en el sistema de control interno contable y la validación realizada por la división de contabilidad</t>
  </si>
  <si>
    <t>Establecer controles que garanticen la oportunidad en los registros contables referentes a Restructuración de créditos a traves de la generación de comunicaciones internas entre la Gerencia de Cartera y la Gerencia Contabilidad</t>
  </si>
  <si>
    <t>Elaboración de Comunicación Interna mensual de la Gerencia Contabilidad a la Gerencia Cartera, Gerencia de  Representación Judicial y Gerencia de Cobranzas   solicitando se informe si se presentaron acuerdos de restructuración de créditos de Cartera Constructor.</t>
  </si>
  <si>
    <t xml:space="preserve">Memorandos Internos </t>
  </si>
  <si>
    <t xml:space="preserve">Garantizar la publicación de las notas a los Estados Financieros en la Pagina WEB </t>
  </si>
  <si>
    <t>Publicación Estados Financieros Intermedios Trimestrales en la Página WEB del FNA</t>
  </si>
  <si>
    <t>Documento (PDF) en pagina WEB</t>
  </si>
  <si>
    <t xml:space="preserve">Garantizar la correcta contabilización de los nuevos creditos restructurados </t>
  </si>
  <si>
    <t xml:space="preserve">Parametrizar el Aplicativo SIBANCO, específicamente para los nuevos créditos restructurados donde los intereses queden aplicados en una cuenta por cobrar y no a capital </t>
  </si>
  <si>
    <t xml:space="preserve">Desarrollo Tecnológico </t>
  </si>
  <si>
    <r>
      <rPr>
        <b/>
        <sz val="11"/>
        <color rgb="FF000000"/>
        <rFont val="Calibri"/>
        <family val="2"/>
        <scheme val="minor"/>
      </rPr>
      <t>Archivo de análisis financiero – crédito constructo</t>
    </r>
    <r>
      <rPr>
        <sz val="11"/>
        <color indexed="8"/>
        <rFont val="Calibri"/>
        <family val="2"/>
        <scheme val="minor"/>
      </rPr>
      <t>r. el FNA no tiene evidencia de los cuestionarios elaborados a los deudores y codeudores, y/o de las respuestas a los mismos, los cuales fueron aplicados en la etapa del otorgamiento de los créditos con miras a resolver las inquietudes del analista financiero.</t>
    </r>
  </si>
  <si>
    <t>deficiencias en el control interno, en la gestión documental y conservación del archivo de análisis financiero</t>
  </si>
  <si>
    <t xml:space="preserve">En la atención de las solicitudes que realizan los constructores que tiene saldo vigente con el FNA, de la cuales, se genera nueva documentación siendo clasificada y ordenada de forma digital en carpetas por la denominación de crédito y proyecto utilizando las tecnologías de almacenamiento conectado en Red, en la unidad de Carpetas Electrónicas </t>
  </si>
  <si>
    <t>Clasificar la información de acuerdo a las Tablas Retención Documental  existentes, se solicitará mediante memorando interno a la Gerencia Administrativa la actualización de las respectivas tablas.</t>
  </si>
  <si>
    <t>Tabla de Retención Documental.
Memorando Interno Solicitando la actualización de la tabla documental</t>
  </si>
  <si>
    <t>Capacitar en forma semestral  a los funcionarios que administren la documentación resultante de las solicitudes que presenten los desarrolladores en relación con las obligaciones vigentes</t>
  </si>
  <si>
    <t xml:space="preserve">Acta de capacitación a los funcionarios </t>
  </si>
  <si>
    <r>
      <rPr>
        <b/>
        <sz val="11"/>
        <color rgb="FF000000"/>
        <rFont val="Calibri"/>
        <family val="2"/>
        <scheme val="minor"/>
      </rPr>
      <t>Contrato leasing en mora sin gestión de cobro jurídico (D)</t>
    </r>
    <r>
      <rPr>
        <sz val="11"/>
        <color indexed="8"/>
        <rFont val="Calibri"/>
        <family val="2"/>
        <scheme val="minor"/>
      </rPr>
      <t>. crédito No.3784213900 a corte 300622 registraba mora 531 días, el FNA no cumple con lo establecido en el Manual SARC V 34 del 030817 frente a la cobranza judicial dado que no ha iniciado el proceso judicial tanto ejecutivo como de restitución de bien inmueble en virtud de los días de mora</t>
    </r>
  </si>
  <si>
    <t>debilidades en la oportuna gestión de inicio del proceso judicial, lo cual impide su gestión frente al cobro de la obligación,</t>
  </si>
  <si>
    <t>Gestionar consecución de la escritura</t>
  </si>
  <si>
    <t>Realizar las gestiones necesarias para la consecución de la escritura</t>
  </si>
  <si>
    <t xml:space="preserve">Escritura
</t>
  </si>
  <si>
    <t>Gestionar la presentación del proceso juridicial</t>
  </si>
  <si>
    <t xml:space="preserve">Presentación de la demanda
</t>
  </si>
  <si>
    <t xml:space="preserve">Demanda
</t>
  </si>
  <si>
    <t xml:space="preserve">Actualización de requisitos mencionados en procedimiento FC-PR-108 Asignación y Seguimiento de Cobro Judicial </t>
  </si>
  <si>
    <t xml:space="preserve">Actualizar procedimiento FC-PR-108 Asignación y Seguimiento de Cobro Judicial </t>
  </si>
  <si>
    <r>
      <rPr>
        <b/>
        <sz val="11"/>
        <color rgb="FF000000"/>
        <rFont val="Calibri"/>
        <family val="2"/>
        <scheme val="minor"/>
      </rPr>
      <t>Verificación capacidad de pago en contratos leasing</t>
    </r>
    <r>
      <rPr>
        <sz val="11"/>
        <color indexed="8"/>
        <rFont val="Calibri"/>
        <family val="2"/>
        <scheme val="minor"/>
      </rPr>
      <t>. debilidades en la aplicación de los mecanismos de gestión del riesgo crediticio, en especial en las actividades tendientes a evaluar la capacidad de pago del deudor</t>
    </r>
  </si>
  <si>
    <t>en el análisis de estudio de crédito, el FNA omitió la aplicación de los diversos mecanismos disponibles para corroborar la capacidad de pago del solicitante.</t>
  </si>
  <si>
    <t>Solicitar concepto de política actual y revisión del modelo de referenciación de ingresos a la Vicepresidencia de Riesgos</t>
  </si>
  <si>
    <t>Seguir aplicando la política actual de acuerdo con el instructivo GCR-IT-015, mientras se recibe respuesta de la Vicepresidencia de Riesgos</t>
  </si>
  <si>
    <t>Comunicado de consulta y respuesta del concepto emitido por la Vicepresidencia de Riesgos</t>
  </si>
  <si>
    <r>
      <rPr>
        <b/>
        <sz val="11"/>
        <color rgb="FF000000"/>
        <rFont val="Calibri"/>
        <family val="2"/>
        <scheme val="minor"/>
      </rPr>
      <t>Dación en Pago Villa Tatiana MI-370-407980.</t>
    </r>
    <r>
      <rPr>
        <sz val="11"/>
        <color indexed="8"/>
        <rFont val="Calibri"/>
        <family val="2"/>
        <scheme val="minor"/>
      </rPr>
      <t xml:space="preserve">  No ha implementado una política efectiva de comercialización, que conlleve a la venta del inmueble recibido en DP aproximadamente hace 17 años. Lo anterior, ha generado demoras en la venta del inmueble recibido desde el  2004 y deterioro en las instalaciones de la finca.</t>
    </r>
  </si>
  <si>
    <t>deficiente gestión en la comercialización del bien recibido desde el año 2004, el cual no genera rentabilidad o beneficio alguno para el FNA</t>
  </si>
  <si>
    <t>Implementar las propuestas presentadas al Comité de Cobranzas  para la comercialización de los BRDPR</t>
  </si>
  <si>
    <t xml:space="preserve">Contratar Promotores Inmobiliarios </t>
  </si>
  <si>
    <t xml:space="preserve">Contratos suscritos </t>
  </si>
  <si>
    <t>Implementar las propuestas presentadas a Comité de Cobranzas  para la comercialización de los BRDPR</t>
  </si>
  <si>
    <t xml:space="preserve">Gestionar ventas directas.   </t>
  </si>
  <si>
    <t xml:space="preserve">Soportes publicaciones </t>
  </si>
  <si>
    <t xml:space="preserve">Efectuar acercamiento con los otros propietarios el predio para explorar opciones de mantenimiento y comercialización conjunta del predio. </t>
  </si>
  <si>
    <t>Adelantar reuniones de seguimiento donde reposen los compromisos fijados con los copropietarios de los inmuebles.</t>
  </si>
  <si>
    <t xml:space="preserve">Acta trimestral </t>
  </si>
  <si>
    <t>H 12</t>
  </si>
  <si>
    <r>
      <rPr>
        <b/>
        <sz val="11"/>
        <color rgb="FF000000"/>
        <rFont val="Calibri"/>
        <family val="2"/>
        <scheme val="minor"/>
      </rPr>
      <t>Dación en Pago Casa Calle 34 A Sur 97 Bogotá</t>
    </r>
    <r>
      <rPr>
        <sz val="11"/>
        <color indexed="8"/>
        <rFont val="Calibri"/>
        <family val="2"/>
        <scheme val="minor"/>
      </rPr>
      <t>. gestión inefectiva en el proceso de dación en pago; teniendo en cuenta que desde el año 2017 en virtud de problemas laborales del deudor, le fue aprobada la dación en pago; sin embargo, no se hizo efectiva debido a que no contaba con los recursos necesarios para el pago del registro del inmueble.</t>
    </r>
  </si>
  <si>
    <t>no se evidencio un análisis de la relación costo-beneficio, con el objeto de determinar la conveniencia de la dación en pago a partir de los costos y beneficios que se derivaban de ésta.</t>
  </si>
  <si>
    <t xml:space="preserve">Implementar un modelo o prototipo para el análisis costo/beneficio . </t>
  </si>
  <si>
    <t>Generar junto con la Gerencia Planeación Financiera un  modelo o prototipo Costo/beneficio, para los casos que el consumidor financiero no pueda asumir gastos .</t>
  </si>
  <si>
    <t>Modelo Calculo costo /beneficio</t>
  </si>
  <si>
    <t>H 13</t>
  </si>
  <si>
    <r>
      <rPr>
        <b/>
        <sz val="11"/>
        <color rgb="FF000000"/>
        <rFont val="Calibri"/>
        <family val="2"/>
        <scheme val="minor"/>
      </rPr>
      <t>COMERCIALIZACION BRDPR CAVASA Y SAN LUIS</t>
    </r>
    <r>
      <rPr>
        <sz val="11"/>
        <color indexed="8"/>
        <rFont val="Calibri"/>
        <family val="2"/>
        <scheme val="minor"/>
      </rPr>
      <t>.  deficiencias en la efectividad de las acciones encaminadas a la comercialización de los bienes, establecidas en el Cap. III Circular BCF de la SFC numeral 4.1. “Plazo para la enajenación” (…) Las entidades deben efectuar la venta de los BRDPS dentro los dos (2) años siguientes a la fecha de su adquisición (…)”.</t>
    </r>
  </si>
  <si>
    <t>deficiencias originadas en falta de control y seguimiento de estos BRDP</t>
  </si>
  <si>
    <r>
      <rPr>
        <b/>
        <sz val="11"/>
        <color rgb="FF000000"/>
        <rFont val="Calibri"/>
        <family val="2"/>
      </rPr>
      <t>CAVASA</t>
    </r>
    <r>
      <rPr>
        <sz val="11"/>
        <color rgb="FF000000"/>
        <rFont val="Calibri"/>
        <family val="2"/>
      </rPr>
      <t>: Implementar las propuestas presentadas a Comité de Cobranzas  para la comercialización de los BRDPR</t>
    </r>
  </si>
  <si>
    <r>
      <rPr>
        <b/>
        <sz val="11"/>
        <color rgb="FF000000"/>
        <rFont val="Calibri"/>
        <family val="2"/>
      </rPr>
      <t>CAVASA</t>
    </r>
    <r>
      <rPr>
        <sz val="11"/>
        <color rgb="FF000000"/>
        <rFont val="Calibri"/>
        <family val="2"/>
      </rPr>
      <t xml:space="preserve">:Implementar las propuestas presentadas a Comité de Cobranzas  para la comercialización de los BRDPR </t>
    </r>
  </si>
  <si>
    <r>
      <rPr>
        <b/>
        <sz val="11"/>
        <color rgb="FF000000"/>
        <rFont val="Calibri"/>
        <family val="2"/>
      </rPr>
      <t>SAN LUIS</t>
    </r>
    <r>
      <rPr>
        <sz val="11"/>
        <color rgb="FF000000"/>
        <rFont val="Calibri"/>
        <family val="2"/>
      </rPr>
      <t>: Determinar estado legal del inmueble y adelantar negociaciones con la Alcaldía de Cali.</t>
    </r>
  </si>
  <si>
    <t>Efectuar estudio para determinar estado real del predio.</t>
  </si>
  <si>
    <t>Informe de situación del predio</t>
  </si>
  <si>
    <t>Enviar comunicación oficial a la Alcaldía informado estado del predio</t>
  </si>
  <si>
    <t>Comunicación</t>
  </si>
  <si>
    <t>Reunión con la Alcaldía de Cali para adelantar negociación.</t>
  </si>
  <si>
    <t xml:space="preserve">Presentar a la Junta Directiva del estado del predio y avances </t>
  </si>
  <si>
    <t>H 14</t>
  </si>
  <si>
    <r>
      <rPr>
        <b/>
        <sz val="11"/>
        <color rgb="FF000000"/>
        <rFont val="Calibri"/>
        <family val="2"/>
        <scheme val="minor"/>
      </rPr>
      <t>SEGURIDAD DE LA INFORMACIÓN.</t>
    </r>
    <r>
      <rPr>
        <sz val="11"/>
        <color indexed="8"/>
        <rFont val="Calibri"/>
        <family val="2"/>
        <scheme val="minor"/>
      </rPr>
      <t xml:space="preserve"> registro extemporáneo de 8 solicitudes de inactivación/retiro a aplicaciones. SARGES y OTRS no se identificó procedimiento que establezca actividades y controles para gestión de Incidentes o peticiones en estos sistemas. SARGES no se evidenciaron soportes de actividades, pruebas, cambios o ajustes al software de cada incidencia.</t>
    </r>
  </si>
  <si>
    <t>debilidades en la aplicación de controles dejan en evidencia que el sistema de gestión de seguridad de la información en el FNA no se encuentra correctamente mantenido</t>
  </si>
  <si>
    <t>Actualizaciòn de los documentos, por medio de los cuales se gestionan la atenciòn de incidentes y peticiones y la gestiòn de usuarios (tanto al àrea usuaria y al proveedor)</t>
  </si>
  <si>
    <t>Actualizar los siguientes documentos:
- GTO-IT-261 INSTRUCTIVO PARA LA ATENCIÒN DE INCIDENTES Y PETICIONES
- GTO-PR-005  GESTION DE USUARIOS -  o el que haga sus veces</t>
  </si>
  <si>
    <t>Documentos actualizados</t>
  </si>
  <si>
    <t>Socializaciòn de los documentos, por medio de los cuales se gestionan la atenciòn de incidentes y peticiones y la gestiòn de usuarios (tanto al àrea usuaria y al proveedor)</t>
  </si>
  <si>
    <t>Socializar los siguientes documentos:
-GTO-IT-261 INSTRUCTIVO PARA LA ATENCIÒN DE INCIDENTES Y PETICIONES
- GTO-PR-005  GESTION DE USUARIOS -  o el que haga sus veces</t>
  </si>
  <si>
    <t>Acta de Reunión  de Socializaciòn</t>
  </si>
  <si>
    <t>Solicitar en el informe de gestión mensual del proveedor, la entrega del detalle de la información con las evidencias de las etapas ejecutadas en las incidencias y soportes generados en el período evaluado, con el  visto bueno del área de calidad del proveedor y la certificación del usuario</t>
  </si>
  <si>
    <t>Recepciòn del informe de gestión mensual</t>
  </si>
  <si>
    <t>Informe mensual detallado</t>
  </si>
  <si>
    <t xml:space="preserve">Garantizar que las novedades de personal como permisos, incapacidades, licencias y vacaciones sean reportadas en el tiempo oportuno para su inactivación en el sistema fortaleciendo el sistema de gestión de seguridad de la información para el FNA. </t>
  </si>
  <si>
    <t xml:space="preserve">Realizar ajustes en el equipo de trabajo del  lider del proceso generando controles para la no materialización de riesgos por inactivación de ausuarios,  se ajustara  instructivo de novedades de nómina donde se contemple el tiempo prudente  para el registro de las novedades e inactivaciones en el sistema (máximo un día hábil después de ser reportada la novedad).  </t>
  </si>
  <si>
    <t xml:space="preserve">Memorando con delegación de funciones desde la Gerencia de Gestión Humana.
Instructivo de novedades de nómina con ajustes, revisado y aprobado en ISolución. </t>
  </si>
  <si>
    <t>H 15</t>
  </si>
  <si>
    <r>
      <rPr>
        <b/>
        <sz val="11"/>
        <color rgb="FF000000"/>
        <rFont val="Calibri"/>
        <family val="2"/>
        <scheme val="minor"/>
      </rPr>
      <t>Aprobación de Créditos y Registro en el Sistema COBIS</t>
    </r>
    <r>
      <rPr>
        <sz val="11"/>
        <color indexed="8"/>
        <rFont val="Calibri"/>
        <family val="2"/>
        <scheme val="minor"/>
      </rPr>
      <t>. 263 trámites y 11  se encuentren sin documento soporte idóneo que garantice certeza de su aprobación por el competente, aunado a bases de datos con información inconsistente de trámites y montos aprobados en la etapa de otorgamiento,</t>
    </r>
  </si>
  <si>
    <t>Deficiencias en la calidad y validez de la información que posee la base de datos REP_CRE_TRAMITES_APROBADOS de la etapa de otorgamiento de los créditos registrados previamente en el Sistema COBIS.</t>
  </si>
  <si>
    <t>Realizar el levantamiento del instructivo de calificación y aprobación de solicitudes de crédito para complementar el control mencionado en el instructivo GCR-IT-015 "CONTROL TRÁMITES CALIFICADOS Y APROBADOS"</t>
  </si>
  <si>
    <t>Cuando se presenta novedad se continuará informando al profesional responsable de la calificación y aprobación en el sistema para su corrección, y éste deberá modificar los archivos soporte, guardar la evidencia en el servidor del área y reportar al comité de crédito si se presentaron errores</t>
  </si>
  <si>
    <t>Instructivo de Calificación y Aprobación</t>
  </si>
  <si>
    <t>Incluir actividad dentro del procedimiento de crédito GCR-PR-053 Recepción, Analisis, Calificación Y Aprobación De Solicitudes De Crédito Hipotecario</t>
  </si>
  <si>
    <t>La Gerencia Crédito Individual custodiará las Actas de comité de crédito físicas durante 2 (dos) años y a partir del tercer año se envían a custodia de la Gerencia Administrativa (archivo y correspondencia).
Adicionalmente se respaldará de manera digital en el servidor asignado a la Gerencia Crédito Individual</t>
  </si>
  <si>
    <t>Actualización del Procedimiento GCR-PR-053 Recepción, Analisis, Calificación y Aprobación de Solicitudes de Crédito Hipotecario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</si>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</sst>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theme="1"/>
      <name val="Calibri"/>
      <family val="2"/>
      <scheme val="minor"/>
    </font>
    <font>
      <sz val="10"/>
      <name val="Arial"/>
      <family val="2"/>
    </font>
    <font>
      <sz val="11"/>
      <name val="Arial"/>
      <family val="2"/>
    </font>
    <font>
      <sz val="12"/>
      <color indexed="8"/>
      <name val="Calibri"/>
      <family val="2"/>
      <scheme val="minor"/>
    </font>
    <font>
      <i/>
      <sz val="11"/>
      <color rgb="FF000000"/>
      <name val="Calibri"/>
      <family val="2"/>
      <scheme val="minor"/>
    </font>
    <font>
      <b/>
      <sz val="11"/>
      <color indexed="8"/>
      <name val="Calibri"/>
      <family val="2"/>
      <scheme val="minor"/>
    </font>
    <font>
      <sz val="11"/>
      <name val="Calibri"/>
      <family val="2"/>
      <scheme val="minor"/>
    </font>
    <font>
      <u/>
      <sz val="11"/>
      <color rgb="FF000000"/>
      <name val="Calibri"/>
      <family val="2"/>
      <scheme val="minor"/>
    </font>
    <font>
      <sz val="11"/>
      <name val="Calibri (Cuerpo)"/>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auto="1"/>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164" fontId="0" fillId="0" borderId="3" xfId="0" applyNumberForma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164"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5" xfId="0" applyBorder="1" applyAlignment="1" applyProtection="1">
      <alignment horizontal="justify" vertical="center" wrapText="1"/>
      <protection locked="0"/>
    </xf>
    <xf numFmtId="164" fontId="0" fillId="0" borderId="5" xfId="0" applyNumberFormat="1" applyBorder="1" applyAlignment="1" applyProtection="1">
      <alignment horizontal="center" vertical="center"/>
      <protection locked="0"/>
    </xf>
    <xf numFmtId="1" fontId="7" fillId="0" borderId="5" xfId="0" applyNumberFormat="1"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pplyProtection="1">
      <alignment horizontal="center" vertical="center" wrapText="1"/>
      <protection locked="0"/>
    </xf>
    <xf numFmtId="0" fontId="8" fillId="0" borderId="5" xfId="0" applyFont="1" applyBorder="1" applyAlignment="1">
      <alignment horizontal="center" vertical="center"/>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1" fontId="7" fillId="0" borderId="3" xfId="0" applyNumberFormat="1" applyFont="1" applyBorder="1" applyAlignment="1">
      <alignment horizontal="center" vertical="center"/>
    </xf>
    <xf numFmtId="0" fontId="0" fillId="0" borderId="4" xfId="0" applyBorder="1" applyAlignment="1">
      <alignment horizontal="left" vertical="top" wrapText="1"/>
    </xf>
    <xf numFmtId="0" fontId="0" fillId="0" borderId="4" xfId="0" applyBorder="1" applyAlignment="1" applyProtection="1">
      <alignment horizontal="left" vertical="top" wrapText="1"/>
      <protection locked="0"/>
    </xf>
    <xf numFmtId="2" fontId="0" fillId="0" borderId="4" xfId="0" applyNumberFormat="1" applyBorder="1" applyAlignment="1">
      <alignment horizontal="center" vertical="center"/>
    </xf>
    <xf numFmtId="0" fontId="10" fillId="0" borderId="4"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 xfId="0" applyBorder="1" applyAlignment="1">
      <alignment horizontal="center" vertical="center"/>
    </xf>
    <xf numFmtId="164" fontId="0" fillId="0" borderId="6" xfId="0" applyNumberFormat="1" applyBorder="1" applyAlignment="1" applyProtection="1">
      <alignment horizontal="center" vertical="center"/>
      <protection locked="0"/>
    </xf>
    <xf numFmtId="2" fontId="0" fillId="0" borderId="6" xfId="0" applyNumberFormat="1" applyBorder="1" applyAlignment="1">
      <alignment horizontal="center" vertical="center"/>
    </xf>
    <xf numFmtId="0" fontId="0" fillId="0" borderId="6" xfId="0" applyBorder="1" applyAlignment="1" applyProtection="1">
      <alignment horizontal="center" vertical="center" wrapText="1"/>
      <protection locked="0"/>
    </xf>
    <xf numFmtId="0" fontId="0" fillId="0" borderId="5" xfId="0" applyBorder="1" applyAlignment="1">
      <alignment horizontal="left" vertical="top" wrapText="1"/>
    </xf>
    <xf numFmtId="0" fontId="11" fillId="0" borderId="5" xfId="0" applyFont="1" applyBorder="1" applyAlignment="1">
      <alignment horizontal="left" vertical="top" wrapText="1"/>
    </xf>
    <xf numFmtId="0" fontId="0" fillId="0" borderId="5" xfId="0" applyBorder="1" applyAlignment="1">
      <alignment horizontal="center" vertical="center" wrapText="1"/>
    </xf>
    <xf numFmtId="2" fontId="0" fillId="0" borderId="5" xfId="0" applyNumberFormat="1" applyBorder="1" applyAlignment="1">
      <alignment horizontal="center" vertical="center"/>
    </xf>
    <xf numFmtId="164" fontId="11" fillId="0" borderId="5" xfId="0" applyNumberFormat="1" applyFont="1" applyBorder="1" applyAlignment="1" applyProtection="1">
      <alignment horizontal="center" vertical="center"/>
      <protection locked="0"/>
    </xf>
    <xf numFmtId="0" fontId="14" fillId="0" borderId="5" xfId="0" applyFont="1" applyBorder="1" applyAlignment="1">
      <alignment horizontal="justify" vertical="center" wrapText="1"/>
    </xf>
    <xf numFmtId="0" fontId="14" fillId="0" borderId="5" xfId="0" applyFont="1" applyBorder="1" applyAlignment="1">
      <alignment horizontal="left" vertical="top" wrapText="1"/>
    </xf>
    <xf numFmtId="165" fontId="0" fillId="0" borderId="5" xfId="0" applyNumberFormat="1"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vertical="top" wrapText="1"/>
    </xf>
    <xf numFmtId="0" fontId="0" fillId="0" borderId="5" xfId="0" applyBorder="1" applyAlignment="1">
      <alignment horizontal="justify" vertical="top" wrapText="1"/>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164" fontId="0" fillId="0" borderId="5" xfId="0" applyNumberFormat="1" applyBorder="1" applyAlignment="1">
      <alignment horizontal="center" vertical="center"/>
    </xf>
    <xf numFmtId="0" fontId="16" fillId="0" borderId="5" xfId="0" applyFont="1" applyBorder="1" applyAlignment="1">
      <alignment vertical="center"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5" xfId="0" applyBorder="1" applyAlignment="1">
      <alignment vertical="center"/>
    </xf>
    <xf numFmtId="0" fontId="0" fillId="3" borderId="5" xfId="0" applyFill="1" applyBorder="1" applyAlignment="1" applyProtection="1">
      <alignment vertical="center" wrapText="1"/>
      <protection locked="0"/>
    </xf>
    <xf numFmtId="0" fontId="2" fillId="0" borderId="5" xfId="0" applyFont="1" applyBorder="1" applyAlignment="1" applyProtection="1">
      <alignment horizontal="left" vertical="center" wrapText="1"/>
      <protection locked="0"/>
    </xf>
    <xf numFmtId="1" fontId="6" fillId="0" borderId="5" xfId="0" applyNumberFormat="1" applyFont="1" applyBorder="1" applyAlignment="1">
      <alignment horizontal="center" vertical="center"/>
    </xf>
    <xf numFmtId="1" fontId="0" fillId="0" borderId="5" xfId="0" applyNumberFormat="1" applyBorder="1" applyAlignment="1">
      <alignment horizontal="center" vertical="center"/>
    </xf>
    <xf numFmtId="0" fontId="0" fillId="0" borderId="5" xfId="0" applyBorder="1" applyAlignment="1" applyProtection="1">
      <alignment horizontal="left" vertical="top" wrapText="1"/>
      <protection locked="0"/>
    </xf>
    <xf numFmtId="0" fontId="2" fillId="0" borderId="5" xfId="0" applyFont="1" applyBorder="1" applyAlignment="1">
      <alignment horizontal="justify" vertical="center" wrapText="1"/>
    </xf>
    <xf numFmtId="0" fontId="0" fillId="0" borderId="5" xfId="0" applyBorder="1" applyAlignment="1">
      <alignment horizontal="left" vertical="top"/>
    </xf>
    <xf numFmtId="164" fontId="10" fillId="0" borderId="5" xfId="0" applyNumberFormat="1" applyFont="1" applyBorder="1" applyAlignment="1" applyProtection="1">
      <alignment horizontal="center" vertical="center"/>
      <protection locked="0"/>
    </xf>
    <xf numFmtId="0" fontId="11" fillId="0" borderId="5" xfId="0" applyFont="1" applyBorder="1" applyAlignment="1">
      <alignment horizontal="justify" vertical="top" wrapText="1"/>
    </xf>
    <xf numFmtId="0" fontId="3" fillId="2" borderId="4" xfId="0" applyFont="1" applyFill="1" applyBorder="1" applyAlignment="1">
      <alignment horizontal="center" vertical="center"/>
    </xf>
    <xf numFmtId="0" fontId="0" fillId="0" borderId="4" xfId="0" applyBorder="1" applyAlignment="1">
      <alignment vertical="center"/>
    </xf>
    <xf numFmtId="0" fontId="0" fillId="3" borderId="4" xfId="0" applyFill="1" applyBorder="1" applyAlignment="1" applyProtection="1">
      <alignment vertical="center" wrapText="1"/>
      <protection locked="0"/>
    </xf>
    <xf numFmtId="0" fontId="3" fillId="2" borderId="3" xfId="0" applyFont="1" applyFill="1" applyBorder="1" applyAlignment="1">
      <alignment horizontal="center" vertical="center"/>
    </xf>
    <xf numFmtId="0" fontId="0" fillId="0" borderId="3" xfId="0" applyBorder="1" applyAlignment="1">
      <alignment vertical="center"/>
    </xf>
    <xf numFmtId="0" fontId="0" fillId="3" borderId="3" xfId="0" applyFill="1" applyBorder="1" applyAlignment="1" applyProtection="1">
      <alignment vertical="center" wrapText="1"/>
      <protection locked="0"/>
    </xf>
    <xf numFmtId="0" fontId="0" fillId="0" borderId="3" xfId="0" applyBorder="1" applyAlignment="1">
      <alignment horizontal="left" vertical="top" wrapText="1"/>
    </xf>
    <xf numFmtId="2" fontId="0" fillId="0" borderId="3" xfId="0" applyNumberFormat="1" applyBorder="1" applyAlignment="1">
      <alignment horizontal="center" vertical="center"/>
    </xf>
    <xf numFmtId="0" fontId="3" fillId="2" borderId="8" xfId="0" applyFont="1" applyFill="1" applyBorder="1" applyAlignment="1">
      <alignment horizontal="center" vertical="center"/>
    </xf>
    <xf numFmtId="0" fontId="0" fillId="0" borderId="8" xfId="0" applyBorder="1" applyAlignment="1">
      <alignment vertical="center"/>
    </xf>
    <xf numFmtId="0" fontId="0" fillId="3" borderId="8" xfId="0" applyFill="1" applyBorder="1" applyAlignment="1" applyProtection="1">
      <alignment vertical="center" wrapText="1"/>
      <protection locked="0"/>
    </xf>
    <xf numFmtId="0" fontId="0" fillId="0" borderId="8" xfId="0" applyBorder="1" applyAlignment="1" applyProtection="1">
      <alignment horizontal="center" vertical="center"/>
      <protection locked="0"/>
    </xf>
    <xf numFmtId="0" fontId="0" fillId="0" borderId="8" xfId="0" applyBorder="1" applyAlignment="1">
      <alignment horizontal="left" vertical="top"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164" fontId="0" fillId="0" borderId="8" xfId="0" applyNumberFormat="1" applyBorder="1" applyAlignment="1" applyProtection="1">
      <alignment horizontal="center" vertical="center"/>
      <protection locked="0"/>
    </xf>
    <xf numFmtId="2" fontId="0" fillId="0" borderId="8" xfId="0" applyNumberFormat="1" applyBorder="1" applyAlignment="1">
      <alignment horizontal="center" vertical="center"/>
    </xf>
    <xf numFmtId="0" fontId="0" fillId="0" borderId="8" xfId="0" applyBorder="1" applyAlignment="1" applyProtection="1">
      <alignment horizontal="center" vertical="center" wrapText="1"/>
      <protection locked="0"/>
    </xf>
    <xf numFmtId="0" fontId="3" fillId="2" borderId="6" xfId="0" applyFont="1" applyFill="1" applyBorder="1" applyAlignment="1">
      <alignment horizontal="center" vertical="center"/>
    </xf>
    <xf numFmtId="0" fontId="0" fillId="0" borderId="6" xfId="0" applyBorder="1" applyAlignment="1">
      <alignment vertical="center"/>
    </xf>
    <xf numFmtId="0" fontId="0" fillId="3" borderId="6" xfId="0" applyFill="1" applyBorder="1" applyAlignment="1" applyProtection="1">
      <alignment vertical="center" wrapText="1"/>
      <protection locked="0"/>
    </xf>
    <xf numFmtId="0" fontId="3"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Acosta Ariza" id="{A2E0BCBD-4425-4ABC-A712-41F17B8CF4F4}" userId="S::Jacosta@fna.gov.co::aa7b1436-3f02-4c33-a9aa-12f0f73752a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8" dT="2021-09-28T18:49:37.72" personId="{A2E0BCBD-4425-4ABC-A712-41F17B8CF4F4}" id="{7B65FA2E-22EE-4DA5-8CD9-7FC1B6ED365E}">
    <text>Fecha de terminación ampliada hasta el 30/06/22 de acuerdo con la solicitud realizada por la Oficina Informática segun memorando 03-2303-202109030012203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6"/>
  <sheetViews>
    <sheetView tabSelected="1" topLeftCell="F1" zoomScale="53" zoomScaleNormal="53" workbookViewId="0">
      <selection activeCell="L11" sqref="L11"/>
    </sheetView>
  </sheetViews>
  <sheetFormatPr baseColWidth="10" defaultColWidth="9.140625" defaultRowHeight="15" x14ac:dyDescent="0.25"/>
  <cols>
    <col min="2" max="2" width="16" customWidth="1"/>
    <col min="3" max="3" width="33.42578125"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8.140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371</v>
      </c>
    </row>
    <row r="5" spans="1:15" x14ac:dyDescent="0.25">
      <c r="B5" s="1" t="s">
        <v>6</v>
      </c>
      <c r="C5" s="2">
        <v>44926</v>
      </c>
    </row>
    <row r="6" spans="1:15" x14ac:dyDescent="0.25">
      <c r="B6" s="1" t="s">
        <v>7</v>
      </c>
      <c r="C6" s="1">
        <v>6</v>
      </c>
      <c r="D6" s="1" t="s">
        <v>8</v>
      </c>
    </row>
    <row r="8" spans="1:15" x14ac:dyDescent="0.25">
      <c r="A8" s="1" t="s">
        <v>9</v>
      </c>
      <c r="B8" s="83" t="s">
        <v>10</v>
      </c>
      <c r="C8" s="84"/>
      <c r="D8" s="84"/>
      <c r="E8" s="84"/>
      <c r="F8" s="84"/>
      <c r="G8" s="84"/>
      <c r="H8" s="84"/>
      <c r="I8" s="84"/>
      <c r="J8" s="84"/>
      <c r="K8" s="84"/>
      <c r="L8" s="84"/>
      <c r="M8" s="84"/>
      <c r="N8" s="84"/>
      <c r="O8" s="84"/>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49" t="s">
        <v>11</v>
      </c>
      <c r="D10" s="49" t="s">
        <v>12</v>
      </c>
      <c r="E10" s="49" t="s">
        <v>13</v>
      </c>
      <c r="F10" s="49" t="s">
        <v>14</v>
      </c>
      <c r="G10" s="49" t="s">
        <v>15</v>
      </c>
      <c r="H10" s="49" t="s">
        <v>16</v>
      </c>
      <c r="I10" s="49" t="s">
        <v>17</v>
      </c>
      <c r="J10" s="49" t="s">
        <v>18</v>
      </c>
      <c r="K10" s="49" t="s">
        <v>19</v>
      </c>
      <c r="L10" s="49" t="s">
        <v>20</v>
      </c>
      <c r="M10" s="49" t="s">
        <v>21</v>
      </c>
      <c r="N10" s="49" t="s">
        <v>22</v>
      </c>
      <c r="O10" s="49" t="s">
        <v>23</v>
      </c>
    </row>
    <row r="11" spans="1:15" ht="240" x14ac:dyDescent="0.25">
      <c r="A11" s="50">
        <v>1</v>
      </c>
      <c r="B11" s="51" t="s">
        <v>24</v>
      </c>
      <c r="C11" s="52" t="s">
        <v>26</v>
      </c>
      <c r="D11" s="12" t="s">
        <v>27</v>
      </c>
      <c r="E11" s="13" t="s">
        <v>28</v>
      </c>
      <c r="F11" s="13" t="s">
        <v>29</v>
      </c>
      <c r="G11" s="13" t="s">
        <v>30</v>
      </c>
      <c r="H11" s="53" t="s">
        <v>31</v>
      </c>
      <c r="I11" s="19" t="s">
        <v>32</v>
      </c>
      <c r="J11" s="12">
        <v>2</v>
      </c>
      <c r="K11" s="16">
        <v>44180</v>
      </c>
      <c r="L11" s="16">
        <v>44926</v>
      </c>
      <c r="M11" s="54">
        <f>(L11-K11)/7</f>
        <v>106.57142857142857</v>
      </c>
      <c r="N11" s="12">
        <v>2</v>
      </c>
      <c r="O11" s="19" t="s">
        <v>33</v>
      </c>
    </row>
    <row r="12" spans="1:15" ht="240" x14ac:dyDescent="0.25">
      <c r="A12" s="50">
        <v>2</v>
      </c>
      <c r="B12" s="51" t="s">
        <v>398</v>
      </c>
      <c r="C12" s="52" t="s">
        <v>26</v>
      </c>
      <c r="D12" s="12" t="s">
        <v>27</v>
      </c>
      <c r="E12" s="13" t="s">
        <v>28</v>
      </c>
      <c r="F12" s="13" t="s">
        <v>29</v>
      </c>
      <c r="G12" s="13" t="s">
        <v>34</v>
      </c>
      <c r="H12" s="53" t="s">
        <v>35</v>
      </c>
      <c r="I12" s="19" t="s">
        <v>36</v>
      </c>
      <c r="J12" s="12">
        <v>1</v>
      </c>
      <c r="K12" s="16">
        <v>44169</v>
      </c>
      <c r="L12" s="16">
        <v>44377</v>
      </c>
      <c r="M12" s="54">
        <f t="shared" ref="M12:M47" si="0">(L12-K12)/7</f>
        <v>29.714285714285715</v>
      </c>
      <c r="N12" s="18">
        <v>1</v>
      </c>
      <c r="O12" s="19" t="s">
        <v>37</v>
      </c>
    </row>
    <row r="13" spans="1:15" ht="240" x14ac:dyDescent="0.25">
      <c r="A13" s="50">
        <v>3</v>
      </c>
      <c r="B13" s="51" t="s">
        <v>399</v>
      </c>
      <c r="C13" s="52" t="s">
        <v>26</v>
      </c>
      <c r="D13" s="12" t="s">
        <v>27</v>
      </c>
      <c r="E13" s="13" t="s">
        <v>28</v>
      </c>
      <c r="F13" s="13" t="s">
        <v>29</v>
      </c>
      <c r="G13" s="13" t="s">
        <v>34</v>
      </c>
      <c r="H13" s="53" t="s">
        <v>38</v>
      </c>
      <c r="I13" s="19" t="s">
        <v>36</v>
      </c>
      <c r="J13" s="12">
        <v>1</v>
      </c>
      <c r="K13" s="16">
        <v>44184</v>
      </c>
      <c r="L13" s="16">
        <v>44377</v>
      </c>
      <c r="M13" s="54">
        <f>(L13-K13)/7</f>
        <v>27.571428571428573</v>
      </c>
      <c r="N13" s="18">
        <v>1</v>
      </c>
      <c r="O13" s="19" t="s">
        <v>37</v>
      </c>
    </row>
    <row r="14" spans="1:15" ht="240" x14ac:dyDescent="0.25">
      <c r="A14" s="50">
        <v>4</v>
      </c>
      <c r="B14" s="51" t="s">
        <v>400</v>
      </c>
      <c r="C14" s="52" t="s">
        <v>26</v>
      </c>
      <c r="D14" s="12" t="s">
        <v>27</v>
      </c>
      <c r="E14" s="13" t="s">
        <v>28</v>
      </c>
      <c r="F14" s="13" t="s">
        <v>29</v>
      </c>
      <c r="G14" s="13" t="s">
        <v>34</v>
      </c>
      <c r="H14" s="53" t="s">
        <v>39</v>
      </c>
      <c r="I14" s="19" t="s">
        <v>40</v>
      </c>
      <c r="J14" s="19">
        <v>6</v>
      </c>
      <c r="K14" s="16">
        <v>44183</v>
      </c>
      <c r="L14" s="16">
        <v>45278</v>
      </c>
      <c r="M14" s="54">
        <f>(L14-K14)/7</f>
        <v>156.42857142857142</v>
      </c>
      <c r="N14" s="18">
        <v>4</v>
      </c>
      <c r="O14" s="19" t="s">
        <v>41</v>
      </c>
    </row>
    <row r="15" spans="1:15" ht="225" x14ac:dyDescent="0.25">
      <c r="A15" s="50">
        <v>5</v>
      </c>
      <c r="B15" s="51" t="s">
        <v>401</v>
      </c>
      <c r="C15" s="52" t="s">
        <v>26</v>
      </c>
      <c r="D15" s="12" t="s">
        <v>42</v>
      </c>
      <c r="E15" s="13" t="s">
        <v>43</v>
      </c>
      <c r="F15" s="14" t="s">
        <v>44</v>
      </c>
      <c r="G15" s="13" t="s">
        <v>45</v>
      </c>
      <c r="H15" s="53" t="s">
        <v>46</v>
      </c>
      <c r="I15" s="18" t="s">
        <v>47</v>
      </c>
      <c r="J15" s="18">
        <v>1</v>
      </c>
      <c r="K15" s="16">
        <v>44172</v>
      </c>
      <c r="L15" s="16">
        <v>44225</v>
      </c>
      <c r="M15" s="55">
        <f t="shared" si="0"/>
        <v>7.5714285714285712</v>
      </c>
      <c r="N15" s="18">
        <v>1</v>
      </c>
      <c r="O15" s="19" t="s">
        <v>48</v>
      </c>
    </row>
    <row r="16" spans="1:15" ht="225" x14ac:dyDescent="0.25">
      <c r="A16" s="50">
        <v>6</v>
      </c>
      <c r="B16" s="51" t="s">
        <v>402</v>
      </c>
      <c r="C16" s="52" t="s">
        <v>26</v>
      </c>
      <c r="D16" s="12" t="s">
        <v>42</v>
      </c>
      <c r="E16" s="13" t="s">
        <v>43</v>
      </c>
      <c r="F16" s="14" t="s">
        <v>44</v>
      </c>
      <c r="G16" s="13" t="s">
        <v>45</v>
      </c>
      <c r="H16" s="13" t="s">
        <v>49</v>
      </c>
      <c r="I16" s="15" t="s">
        <v>50</v>
      </c>
      <c r="J16" s="12">
        <v>1</v>
      </c>
      <c r="K16" s="16">
        <v>44172</v>
      </c>
      <c r="L16" s="16">
        <v>44285</v>
      </c>
      <c r="M16" s="17">
        <f t="shared" si="0"/>
        <v>16.142857142857142</v>
      </c>
      <c r="N16" s="18">
        <v>1</v>
      </c>
      <c r="O16" s="19" t="s">
        <v>48</v>
      </c>
    </row>
    <row r="17" spans="1:15" ht="225" x14ac:dyDescent="0.25">
      <c r="A17" s="50">
        <v>7</v>
      </c>
      <c r="B17" s="51" t="s">
        <v>403</v>
      </c>
      <c r="C17" s="52" t="s">
        <v>26</v>
      </c>
      <c r="D17" s="12" t="s">
        <v>42</v>
      </c>
      <c r="E17" s="13" t="s">
        <v>43</v>
      </c>
      <c r="F17" s="14" t="s">
        <v>44</v>
      </c>
      <c r="G17" s="13" t="s">
        <v>45</v>
      </c>
      <c r="H17" s="13" t="s">
        <v>51</v>
      </c>
      <c r="I17" s="19" t="s">
        <v>52</v>
      </c>
      <c r="J17" s="12">
        <v>1</v>
      </c>
      <c r="K17" s="16">
        <v>44172</v>
      </c>
      <c r="L17" s="16">
        <v>44285</v>
      </c>
      <c r="M17" s="17">
        <f t="shared" si="0"/>
        <v>16.142857142857142</v>
      </c>
      <c r="N17" s="18">
        <v>1</v>
      </c>
      <c r="O17" s="19" t="s">
        <v>48</v>
      </c>
    </row>
    <row r="18" spans="1:15" ht="225" x14ac:dyDescent="0.25">
      <c r="A18" s="50">
        <v>8</v>
      </c>
      <c r="B18" s="51" t="s">
        <v>404</v>
      </c>
      <c r="C18" s="52" t="s">
        <v>26</v>
      </c>
      <c r="D18" s="12" t="s">
        <v>42</v>
      </c>
      <c r="E18" s="13" t="s">
        <v>43</v>
      </c>
      <c r="F18" s="14" t="s">
        <v>44</v>
      </c>
      <c r="G18" s="13" t="s">
        <v>45</v>
      </c>
      <c r="H18" s="13" t="s">
        <v>53</v>
      </c>
      <c r="I18" s="15" t="s">
        <v>54</v>
      </c>
      <c r="J18" s="12">
        <v>1</v>
      </c>
      <c r="K18" s="16">
        <v>44175</v>
      </c>
      <c r="L18" s="16">
        <v>44561</v>
      </c>
      <c r="M18" s="17">
        <f t="shared" si="0"/>
        <v>55.142857142857146</v>
      </c>
      <c r="N18" s="20">
        <v>1</v>
      </c>
      <c r="O18" s="19" t="s">
        <v>48</v>
      </c>
    </row>
    <row r="19" spans="1:15" ht="255" x14ac:dyDescent="0.25">
      <c r="A19" s="50">
        <v>9</v>
      </c>
      <c r="B19" s="51" t="s">
        <v>405</v>
      </c>
      <c r="C19" s="52" t="s">
        <v>26</v>
      </c>
      <c r="D19" s="12" t="s">
        <v>42</v>
      </c>
      <c r="E19" s="13" t="s">
        <v>43</v>
      </c>
      <c r="F19" s="14" t="s">
        <v>44</v>
      </c>
      <c r="G19" s="13" t="s">
        <v>55</v>
      </c>
      <c r="H19" s="13" t="s">
        <v>56</v>
      </c>
      <c r="I19" s="21" t="s">
        <v>57</v>
      </c>
      <c r="J19" s="12">
        <v>1</v>
      </c>
      <c r="K19" s="16">
        <v>44165</v>
      </c>
      <c r="L19" s="16">
        <v>45107</v>
      </c>
      <c r="M19" s="17">
        <f t="shared" si="0"/>
        <v>134.57142857142858</v>
      </c>
      <c r="N19" s="20">
        <v>1</v>
      </c>
      <c r="O19" s="19" t="s">
        <v>48</v>
      </c>
    </row>
    <row r="20" spans="1:15" ht="255.75" thickBot="1" x14ac:dyDescent="0.3">
      <c r="A20" s="64">
        <v>10</v>
      </c>
      <c r="B20" s="65" t="s">
        <v>406</v>
      </c>
      <c r="C20" s="66" t="s">
        <v>26</v>
      </c>
      <c r="D20" s="3" t="s">
        <v>42</v>
      </c>
      <c r="E20" s="4" t="s">
        <v>43</v>
      </c>
      <c r="F20" s="22" t="s">
        <v>44</v>
      </c>
      <c r="G20" s="4" t="s">
        <v>55</v>
      </c>
      <c r="H20" s="4" t="s">
        <v>58</v>
      </c>
      <c r="I20" s="23" t="s">
        <v>57</v>
      </c>
      <c r="J20" s="7">
        <v>1</v>
      </c>
      <c r="K20" s="6">
        <v>44172</v>
      </c>
      <c r="L20" s="6">
        <v>44179</v>
      </c>
      <c r="M20" s="24">
        <f t="shared" si="0"/>
        <v>1</v>
      </c>
      <c r="N20" s="7">
        <v>1</v>
      </c>
      <c r="O20" s="5" t="s">
        <v>48</v>
      </c>
    </row>
    <row r="21" spans="1:15" ht="165.75" thickTop="1" x14ac:dyDescent="0.25">
      <c r="A21" s="61">
        <v>11</v>
      </c>
      <c r="B21" s="62" t="s">
        <v>407</v>
      </c>
      <c r="C21" s="63" t="s">
        <v>26</v>
      </c>
      <c r="D21" s="8" t="s">
        <v>59</v>
      </c>
      <c r="E21" s="25" t="s">
        <v>60</v>
      </c>
      <c r="F21" s="25" t="s">
        <v>61</v>
      </c>
      <c r="G21" s="26" t="s">
        <v>62</v>
      </c>
      <c r="H21" s="26" t="s">
        <v>63</v>
      </c>
      <c r="I21" s="26" t="s">
        <v>64</v>
      </c>
      <c r="J21" s="8">
        <v>12</v>
      </c>
      <c r="K21" s="10">
        <v>44383</v>
      </c>
      <c r="L21" s="10">
        <v>44718</v>
      </c>
      <c r="M21" s="27">
        <f t="shared" si="0"/>
        <v>47.857142857142854</v>
      </c>
      <c r="N21" s="28">
        <v>12</v>
      </c>
      <c r="O21" s="11" t="s">
        <v>65</v>
      </c>
    </row>
    <row r="22" spans="1:15" ht="165" x14ac:dyDescent="0.25">
      <c r="A22" s="50">
        <v>12</v>
      </c>
      <c r="B22" s="51" t="s">
        <v>408</v>
      </c>
      <c r="C22" s="52" t="s">
        <v>26</v>
      </c>
      <c r="D22" s="12" t="s">
        <v>59</v>
      </c>
      <c r="E22" s="34" t="s">
        <v>60</v>
      </c>
      <c r="F22" s="34" t="s">
        <v>61</v>
      </c>
      <c r="G22" s="56" t="s">
        <v>62</v>
      </c>
      <c r="H22" s="56" t="s">
        <v>66</v>
      </c>
      <c r="I22" s="56" t="s">
        <v>67</v>
      </c>
      <c r="J22" s="12">
        <v>1</v>
      </c>
      <c r="K22" s="16">
        <v>44348</v>
      </c>
      <c r="L22" s="16">
        <v>44408</v>
      </c>
      <c r="M22" s="37">
        <f t="shared" si="0"/>
        <v>8.5714285714285712</v>
      </c>
      <c r="N22" s="12">
        <v>1</v>
      </c>
      <c r="O22" s="19" t="s">
        <v>65</v>
      </c>
    </row>
    <row r="23" spans="1:15" ht="255" x14ac:dyDescent="0.25">
      <c r="A23" s="50">
        <v>13</v>
      </c>
      <c r="B23" s="51" t="s">
        <v>409</v>
      </c>
      <c r="C23" s="52" t="s">
        <v>26</v>
      </c>
      <c r="D23" s="12" t="s">
        <v>42</v>
      </c>
      <c r="E23" s="34" t="s">
        <v>68</v>
      </c>
      <c r="F23" s="34" t="s">
        <v>69</v>
      </c>
      <c r="G23" s="34" t="s">
        <v>70</v>
      </c>
      <c r="H23" s="35" t="s">
        <v>71</v>
      </c>
      <c r="I23" s="36" t="s">
        <v>72</v>
      </c>
      <c r="J23" s="18">
        <v>4</v>
      </c>
      <c r="K23" s="16">
        <v>44377</v>
      </c>
      <c r="L23" s="16">
        <v>44742</v>
      </c>
      <c r="M23" s="37">
        <f t="shared" si="0"/>
        <v>52.142857142857146</v>
      </c>
      <c r="N23" s="18">
        <v>4</v>
      </c>
      <c r="O23" s="19" t="s">
        <v>65</v>
      </c>
    </row>
    <row r="24" spans="1:15" ht="255" x14ac:dyDescent="0.25">
      <c r="A24" s="50">
        <v>14</v>
      </c>
      <c r="B24" s="51" t="s">
        <v>410</v>
      </c>
      <c r="C24" s="52" t="s">
        <v>26</v>
      </c>
      <c r="D24" s="12" t="s">
        <v>42</v>
      </c>
      <c r="E24" s="34" t="s">
        <v>68</v>
      </c>
      <c r="F24" s="34" t="s">
        <v>69</v>
      </c>
      <c r="G24" s="34" t="s">
        <v>70</v>
      </c>
      <c r="H24" s="35" t="s">
        <v>73</v>
      </c>
      <c r="I24" s="36" t="s">
        <v>72</v>
      </c>
      <c r="J24" s="18">
        <v>4</v>
      </c>
      <c r="K24" s="16">
        <v>44377</v>
      </c>
      <c r="L24" s="16">
        <v>44742</v>
      </c>
      <c r="M24" s="37">
        <f t="shared" si="0"/>
        <v>52.142857142857146</v>
      </c>
      <c r="N24" s="18">
        <v>4</v>
      </c>
      <c r="O24" s="19" t="s">
        <v>65</v>
      </c>
    </row>
    <row r="25" spans="1:15" ht="255" x14ac:dyDescent="0.25">
      <c r="A25" s="50">
        <v>15</v>
      </c>
      <c r="B25" s="51" t="s">
        <v>411</v>
      </c>
      <c r="C25" s="52" t="s">
        <v>26</v>
      </c>
      <c r="D25" s="12" t="s">
        <v>42</v>
      </c>
      <c r="E25" s="34" t="s">
        <v>68</v>
      </c>
      <c r="F25" s="34" t="s">
        <v>69</v>
      </c>
      <c r="G25" s="34" t="s">
        <v>70</v>
      </c>
      <c r="H25" s="34" t="s">
        <v>74</v>
      </c>
      <c r="I25" s="18" t="s">
        <v>75</v>
      </c>
      <c r="J25" s="18">
        <v>4</v>
      </c>
      <c r="K25" s="16">
        <v>44377</v>
      </c>
      <c r="L25" s="16">
        <v>44742</v>
      </c>
      <c r="M25" s="37">
        <f t="shared" si="0"/>
        <v>52.142857142857146</v>
      </c>
      <c r="N25" s="18">
        <v>4</v>
      </c>
      <c r="O25" s="19" t="s">
        <v>65</v>
      </c>
    </row>
    <row r="26" spans="1:15" ht="255" x14ac:dyDescent="0.25">
      <c r="A26" s="50">
        <v>16</v>
      </c>
      <c r="B26" s="51" t="s">
        <v>412</v>
      </c>
      <c r="C26" s="52" t="s">
        <v>26</v>
      </c>
      <c r="D26" s="12" t="s">
        <v>42</v>
      </c>
      <c r="E26" s="34" t="s">
        <v>68</v>
      </c>
      <c r="F26" s="34" t="s">
        <v>69</v>
      </c>
      <c r="G26" s="34" t="s">
        <v>70</v>
      </c>
      <c r="H26" s="34" t="s">
        <v>76</v>
      </c>
      <c r="I26" s="36" t="s">
        <v>77</v>
      </c>
      <c r="J26" s="18">
        <v>1</v>
      </c>
      <c r="K26" s="16">
        <v>44377</v>
      </c>
      <c r="L26" s="16">
        <v>44438</v>
      </c>
      <c r="M26" s="37">
        <f t="shared" si="0"/>
        <v>8.7142857142857135</v>
      </c>
      <c r="N26" s="18">
        <v>1</v>
      </c>
      <c r="O26" s="19" t="s">
        <v>65</v>
      </c>
    </row>
    <row r="27" spans="1:15" ht="255" x14ac:dyDescent="0.25">
      <c r="A27" s="50">
        <v>17</v>
      </c>
      <c r="B27" s="51" t="s">
        <v>413</v>
      </c>
      <c r="C27" s="52" t="s">
        <v>26</v>
      </c>
      <c r="D27" s="12" t="s">
        <v>42</v>
      </c>
      <c r="E27" s="34" t="s">
        <v>68</v>
      </c>
      <c r="F27" s="34" t="s">
        <v>69</v>
      </c>
      <c r="G27" s="34" t="s">
        <v>70</v>
      </c>
      <c r="H27" s="34" t="s">
        <v>78</v>
      </c>
      <c r="I27" s="36" t="s">
        <v>79</v>
      </c>
      <c r="J27" s="18">
        <v>38</v>
      </c>
      <c r="K27" s="16">
        <v>44377</v>
      </c>
      <c r="L27" s="16">
        <v>44742</v>
      </c>
      <c r="M27" s="37">
        <f t="shared" si="0"/>
        <v>52.142857142857146</v>
      </c>
      <c r="N27" s="18">
        <v>38</v>
      </c>
      <c r="O27" s="19" t="s">
        <v>65</v>
      </c>
    </row>
    <row r="28" spans="1:15" ht="270" x14ac:dyDescent="0.25">
      <c r="A28" s="50">
        <v>18</v>
      </c>
      <c r="B28" s="51" t="s">
        <v>414</v>
      </c>
      <c r="C28" s="52" t="s">
        <v>26</v>
      </c>
      <c r="D28" s="12" t="s">
        <v>80</v>
      </c>
      <c r="E28" s="34" t="s">
        <v>81</v>
      </c>
      <c r="F28" s="34" t="s">
        <v>82</v>
      </c>
      <c r="G28" s="34" t="s">
        <v>83</v>
      </c>
      <c r="H28" s="34" t="s">
        <v>84</v>
      </c>
      <c r="I28" s="36" t="s">
        <v>85</v>
      </c>
      <c r="J28" s="18">
        <v>7</v>
      </c>
      <c r="K28" s="16">
        <v>44408</v>
      </c>
      <c r="L28" s="16">
        <v>44592</v>
      </c>
      <c r="M28" s="37">
        <f t="shared" si="0"/>
        <v>26.285714285714285</v>
      </c>
      <c r="N28" s="20">
        <v>7</v>
      </c>
      <c r="O28" s="19" t="s">
        <v>65</v>
      </c>
    </row>
    <row r="29" spans="1:15" ht="270" x14ac:dyDescent="0.25">
      <c r="A29" s="50">
        <v>19</v>
      </c>
      <c r="B29" s="51" t="s">
        <v>415</v>
      </c>
      <c r="C29" s="52" t="s">
        <v>26</v>
      </c>
      <c r="D29" s="12" t="s">
        <v>80</v>
      </c>
      <c r="E29" s="34" t="s">
        <v>81</v>
      </c>
      <c r="F29" s="34" t="s">
        <v>82</v>
      </c>
      <c r="G29" s="34" t="s">
        <v>83</v>
      </c>
      <c r="H29" s="34" t="s">
        <v>86</v>
      </c>
      <c r="I29" s="36" t="s">
        <v>87</v>
      </c>
      <c r="J29" s="18">
        <v>2</v>
      </c>
      <c r="K29" s="16">
        <v>44408</v>
      </c>
      <c r="L29" s="16">
        <v>44592</v>
      </c>
      <c r="M29" s="37">
        <f t="shared" si="0"/>
        <v>26.285714285714285</v>
      </c>
      <c r="N29" s="18">
        <v>2</v>
      </c>
      <c r="O29" s="19" t="s">
        <v>65</v>
      </c>
    </row>
    <row r="30" spans="1:15" ht="270" x14ac:dyDescent="0.25">
      <c r="A30" s="50">
        <v>20</v>
      </c>
      <c r="B30" s="51" t="s">
        <v>416</v>
      </c>
      <c r="C30" s="52" t="s">
        <v>26</v>
      </c>
      <c r="D30" s="12" t="s">
        <v>80</v>
      </c>
      <c r="E30" s="34" t="s">
        <v>81</v>
      </c>
      <c r="F30" s="34" t="s">
        <v>82</v>
      </c>
      <c r="G30" s="34" t="s">
        <v>83</v>
      </c>
      <c r="H30" s="34" t="s">
        <v>88</v>
      </c>
      <c r="I30" s="36" t="s">
        <v>87</v>
      </c>
      <c r="J30" s="18">
        <v>2</v>
      </c>
      <c r="K30" s="16">
        <v>44408</v>
      </c>
      <c r="L30" s="16">
        <v>44592</v>
      </c>
      <c r="M30" s="37">
        <f t="shared" si="0"/>
        <v>26.285714285714285</v>
      </c>
      <c r="N30" s="18">
        <v>2</v>
      </c>
      <c r="O30" s="19" t="s">
        <v>65</v>
      </c>
    </row>
    <row r="31" spans="1:15" ht="270" x14ac:dyDescent="0.25">
      <c r="A31" s="50">
        <v>21</v>
      </c>
      <c r="B31" s="51" t="s">
        <v>417</v>
      </c>
      <c r="C31" s="52" t="s">
        <v>26</v>
      </c>
      <c r="D31" s="12" t="s">
        <v>80</v>
      </c>
      <c r="E31" s="34" t="s">
        <v>81</v>
      </c>
      <c r="F31" s="34" t="s">
        <v>82</v>
      </c>
      <c r="G31" s="34" t="s">
        <v>83</v>
      </c>
      <c r="H31" s="34" t="s">
        <v>89</v>
      </c>
      <c r="I31" s="36" t="s">
        <v>90</v>
      </c>
      <c r="J31" s="18">
        <v>1</v>
      </c>
      <c r="K31" s="16">
        <v>44408</v>
      </c>
      <c r="L31" s="16">
        <v>44592</v>
      </c>
      <c r="M31" s="37">
        <f t="shared" si="0"/>
        <v>26.285714285714285</v>
      </c>
      <c r="N31" s="18">
        <v>1</v>
      </c>
      <c r="O31" s="19" t="s">
        <v>65</v>
      </c>
    </row>
    <row r="32" spans="1:15" ht="270" x14ac:dyDescent="0.25">
      <c r="A32" s="50">
        <v>22</v>
      </c>
      <c r="B32" s="51" t="s">
        <v>418</v>
      </c>
      <c r="C32" s="52" t="s">
        <v>26</v>
      </c>
      <c r="D32" s="12" t="s">
        <v>80</v>
      </c>
      <c r="E32" s="34" t="s">
        <v>81</v>
      </c>
      <c r="F32" s="34" t="s">
        <v>82</v>
      </c>
      <c r="G32" s="34" t="s">
        <v>83</v>
      </c>
      <c r="H32" s="34" t="s">
        <v>91</v>
      </c>
      <c r="I32" s="36" t="s">
        <v>92</v>
      </c>
      <c r="J32" s="18">
        <v>1</v>
      </c>
      <c r="K32" s="16">
        <v>44408</v>
      </c>
      <c r="L32" s="16">
        <v>44592</v>
      </c>
      <c r="M32" s="37">
        <f t="shared" si="0"/>
        <v>26.285714285714285</v>
      </c>
      <c r="N32" s="18">
        <v>1</v>
      </c>
      <c r="O32" s="19" t="s">
        <v>65</v>
      </c>
    </row>
    <row r="33" spans="1:15" ht="255" x14ac:dyDescent="0.25">
      <c r="A33" s="50">
        <v>23</v>
      </c>
      <c r="B33" s="51" t="s">
        <v>419</v>
      </c>
      <c r="C33" s="52" t="s">
        <v>26</v>
      </c>
      <c r="D33" s="12" t="s">
        <v>96</v>
      </c>
      <c r="E33" s="34" t="s">
        <v>97</v>
      </c>
      <c r="F33" s="34" t="s">
        <v>98</v>
      </c>
      <c r="G33" s="34" t="s">
        <v>99</v>
      </c>
      <c r="H33" s="34" t="s">
        <v>100</v>
      </c>
      <c r="I33" s="57" t="s">
        <v>101</v>
      </c>
      <c r="J33" s="36">
        <v>4</v>
      </c>
      <c r="K33" s="16">
        <v>44348</v>
      </c>
      <c r="L33" s="16">
        <v>44742</v>
      </c>
      <c r="M33" s="37">
        <f t="shared" si="0"/>
        <v>56.285714285714285</v>
      </c>
      <c r="N33" s="18">
        <v>4</v>
      </c>
      <c r="O33" s="19" t="s">
        <v>65</v>
      </c>
    </row>
    <row r="34" spans="1:15" ht="285" x14ac:dyDescent="0.25">
      <c r="A34" s="50">
        <v>24</v>
      </c>
      <c r="B34" s="51" t="s">
        <v>420</v>
      </c>
      <c r="C34" s="52" t="s">
        <v>26</v>
      </c>
      <c r="D34" s="12" t="s">
        <v>102</v>
      </c>
      <c r="E34" s="34" t="s">
        <v>103</v>
      </c>
      <c r="F34" s="34" t="s">
        <v>104</v>
      </c>
      <c r="G34" s="34" t="s">
        <v>105</v>
      </c>
      <c r="H34" s="34" t="s">
        <v>106</v>
      </c>
      <c r="I34" s="34" t="s">
        <v>107</v>
      </c>
      <c r="J34" s="18">
        <v>1</v>
      </c>
      <c r="K34" s="38">
        <v>43748</v>
      </c>
      <c r="L34" s="38">
        <v>44119</v>
      </c>
      <c r="M34" s="37">
        <f t="shared" si="0"/>
        <v>53</v>
      </c>
      <c r="N34" s="18">
        <v>1</v>
      </c>
      <c r="O34" s="19" t="s">
        <v>65</v>
      </c>
    </row>
    <row r="35" spans="1:15" ht="285" x14ac:dyDescent="0.25">
      <c r="A35" s="50">
        <v>25</v>
      </c>
      <c r="B35" s="51" t="s">
        <v>421</v>
      </c>
      <c r="C35" s="52" t="s">
        <v>26</v>
      </c>
      <c r="D35" s="12" t="s">
        <v>102</v>
      </c>
      <c r="E35" s="34" t="s">
        <v>108</v>
      </c>
      <c r="F35" s="34" t="s">
        <v>104</v>
      </c>
      <c r="G35" s="34" t="s">
        <v>105</v>
      </c>
      <c r="H35" s="34" t="s">
        <v>109</v>
      </c>
      <c r="I35" s="34" t="s">
        <v>110</v>
      </c>
      <c r="J35" s="18">
        <v>3</v>
      </c>
      <c r="K35" s="38">
        <v>43748</v>
      </c>
      <c r="L35" s="38">
        <v>44119</v>
      </c>
      <c r="M35" s="37">
        <f t="shared" si="0"/>
        <v>53</v>
      </c>
      <c r="N35" s="18">
        <v>3</v>
      </c>
      <c r="O35" s="19" t="s">
        <v>65</v>
      </c>
    </row>
    <row r="36" spans="1:15" ht="285" x14ac:dyDescent="0.25">
      <c r="A36" s="50">
        <v>26</v>
      </c>
      <c r="B36" s="51" t="s">
        <v>422</v>
      </c>
      <c r="C36" s="52" t="s">
        <v>26</v>
      </c>
      <c r="D36" s="12" t="s">
        <v>102</v>
      </c>
      <c r="E36" s="34" t="s">
        <v>111</v>
      </c>
      <c r="F36" s="34" t="s">
        <v>104</v>
      </c>
      <c r="G36" s="34" t="s">
        <v>105</v>
      </c>
      <c r="H36" s="34" t="s">
        <v>112</v>
      </c>
      <c r="I36" s="34" t="s">
        <v>113</v>
      </c>
      <c r="J36" s="18">
        <v>1</v>
      </c>
      <c r="K36" s="38">
        <v>44120</v>
      </c>
      <c r="L36" s="38">
        <v>44306</v>
      </c>
      <c r="M36" s="37">
        <f t="shared" si="0"/>
        <v>26.571428571428573</v>
      </c>
      <c r="N36" s="18">
        <v>1</v>
      </c>
      <c r="O36" s="19" t="s">
        <v>65</v>
      </c>
    </row>
    <row r="37" spans="1:15" ht="285" x14ac:dyDescent="0.25">
      <c r="A37" s="50">
        <v>27</v>
      </c>
      <c r="B37" s="51" t="s">
        <v>423</v>
      </c>
      <c r="C37" s="52" t="s">
        <v>26</v>
      </c>
      <c r="D37" s="12" t="s">
        <v>102</v>
      </c>
      <c r="E37" s="34" t="s">
        <v>114</v>
      </c>
      <c r="F37" s="34" t="s">
        <v>104</v>
      </c>
      <c r="G37" s="34" t="s">
        <v>105</v>
      </c>
      <c r="H37" s="34" t="s">
        <v>115</v>
      </c>
      <c r="I37" s="34" t="s">
        <v>116</v>
      </c>
      <c r="J37" s="18">
        <v>1</v>
      </c>
      <c r="K37" s="16">
        <v>44306</v>
      </c>
      <c r="L37" s="16">
        <v>44377</v>
      </c>
      <c r="M37" s="37">
        <f t="shared" si="0"/>
        <v>10.142857142857142</v>
      </c>
      <c r="N37" s="18">
        <v>1</v>
      </c>
      <c r="O37" s="19" t="s">
        <v>65</v>
      </c>
    </row>
    <row r="38" spans="1:15" ht="285" x14ac:dyDescent="0.25">
      <c r="A38" s="50">
        <v>28</v>
      </c>
      <c r="B38" s="51" t="s">
        <v>424</v>
      </c>
      <c r="C38" s="52" t="s">
        <v>26</v>
      </c>
      <c r="D38" s="12" t="s">
        <v>102</v>
      </c>
      <c r="E38" s="34" t="s">
        <v>117</v>
      </c>
      <c r="F38" s="34" t="s">
        <v>104</v>
      </c>
      <c r="G38" s="34" t="s">
        <v>118</v>
      </c>
      <c r="H38" s="34" t="s">
        <v>119</v>
      </c>
      <c r="I38" s="58" t="s">
        <v>120</v>
      </c>
      <c r="J38" s="18">
        <v>1</v>
      </c>
      <c r="K38" s="16">
        <v>44348</v>
      </c>
      <c r="L38" s="59">
        <v>44742</v>
      </c>
      <c r="M38" s="37">
        <f t="shared" si="0"/>
        <v>56.285714285714285</v>
      </c>
      <c r="N38" s="18">
        <v>1</v>
      </c>
      <c r="O38" s="19" t="s">
        <v>65</v>
      </c>
    </row>
    <row r="39" spans="1:15" ht="195" x14ac:dyDescent="0.25">
      <c r="A39" s="50">
        <v>29</v>
      </c>
      <c r="B39" s="51" t="s">
        <v>425</v>
      </c>
      <c r="C39" s="52" t="s">
        <v>26</v>
      </c>
      <c r="D39" s="12" t="s">
        <v>121</v>
      </c>
      <c r="E39" s="34" t="s">
        <v>122</v>
      </c>
      <c r="F39" s="34" t="s">
        <v>123</v>
      </c>
      <c r="G39" s="34" t="s">
        <v>124</v>
      </c>
      <c r="H39" s="34" t="s">
        <v>125</v>
      </c>
      <c r="I39" s="39" t="s">
        <v>126</v>
      </c>
      <c r="J39" s="36">
        <v>1</v>
      </c>
      <c r="K39" s="16">
        <v>44351</v>
      </c>
      <c r="L39" s="16">
        <v>44379</v>
      </c>
      <c r="M39" s="37">
        <f t="shared" si="0"/>
        <v>4</v>
      </c>
      <c r="N39" s="18">
        <v>1</v>
      </c>
      <c r="O39" s="19" t="s">
        <v>65</v>
      </c>
    </row>
    <row r="40" spans="1:15" ht="195" x14ac:dyDescent="0.25">
      <c r="A40" s="50">
        <v>30</v>
      </c>
      <c r="B40" s="51" t="s">
        <v>426</v>
      </c>
      <c r="C40" s="52" t="s">
        <v>26</v>
      </c>
      <c r="D40" s="12" t="s">
        <v>121</v>
      </c>
      <c r="E40" s="34" t="s">
        <v>122</v>
      </c>
      <c r="F40" s="34" t="s">
        <v>123</v>
      </c>
      <c r="G40" s="34" t="s">
        <v>124</v>
      </c>
      <c r="H40" s="34" t="s">
        <v>127</v>
      </c>
      <c r="I40" s="39" t="s">
        <v>128</v>
      </c>
      <c r="J40" s="36">
        <v>1</v>
      </c>
      <c r="K40" s="16">
        <v>44382</v>
      </c>
      <c r="L40" s="16">
        <v>44638</v>
      </c>
      <c r="M40" s="37">
        <f t="shared" si="0"/>
        <v>36.571428571428569</v>
      </c>
      <c r="N40" s="18">
        <v>1</v>
      </c>
      <c r="O40" s="19" t="s">
        <v>65</v>
      </c>
    </row>
    <row r="41" spans="1:15" ht="195" x14ac:dyDescent="0.25">
      <c r="A41" s="50">
        <v>31</v>
      </c>
      <c r="B41" s="51" t="s">
        <v>427</v>
      </c>
      <c r="C41" s="52" t="s">
        <v>26</v>
      </c>
      <c r="D41" s="12" t="s">
        <v>121</v>
      </c>
      <c r="E41" s="34" t="s">
        <v>122</v>
      </c>
      <c r="F41" s="34" t="s">
        <v>123</v>
      </c>
      <c r="G41" s="34" t="s">
        <v>129</v>
      </c>
      <c r="H41" s="34" t="s">
        <v>130</v>
      </c>
      <c r="I41" s="34" t="s">
        <v>131</v>
      </c>
      <c r="J41" s="18">
        <v>1</v>
      </c>
      <c r="K41" s="16">
        <v>44348</v>
      </c>
      <c r="L41" s="16">
        <v>44377</v>
      </c>
      <c r="M41" s="37">
        <f t="shared" si="0"/>
        <v>4.1428571428571432</v>
      </c>
      <c r="N41" s="18">
        <v>1</v>
      </c>
      <c r="O41" s="19" t="s">
        <v>65</v>
      </c>
    </row>
    <row r="42" spans="1:15" ht="195" x14ac:dyDescent="0.25">
      <c r="A42" s="50">
        <v>32</v>
      </c>
      <c r="B42" s="51" t="s">
        <v>428</v>
      </c>
      <c r="C42" s="52" t="s">
        <v>26</v>
      </c>
      <c r="D42" s="12" t="s">
        <v>121</v>
      </c>
      <c r="E42" s="34" t="s">
        <v>122</v>
      </c>
      <c r="F42" s="34" t="s">
        <v>123</v>
      </c>
      <c r="G42" s="34" t="s">
        <v>129</v>
      </c>
      <c r="H42" s="34" t="s">
        <v>132</v>
      </c>
      <c r="I42" s="34" t="s">
        <v>133</v>
      </c>
      <c r="J42" s="18">
        <v>5</v>
      </c>
      <c r="K42" s="16">
        <v>44348</v>
      </c>
      <c r="L42" s="16">
        <v>44500</v>
      </c>
      <c r="M42" s="37">
        <f t="shared" si="0"/>
        <v>21.714285714285715</v>
      </c>
      <c r="N42" s="18">
        <v>5</v>
      </c>
      <c r="O42" s="19" t="s">
        <v>65</v>
      </c>
    </row>
    <row r="43" spans="1:15" ht="195" x14ac:dyDescent="0.25">
      <c r="A43" s="50">
        <v>33</v>
      </c>
      <c r="B43" s="51" t="s">
        <v>429</v>
      </c>
      <c r="C43" s="52" t="s">
        <v>26</v>
      </c>
      <c r="D43" s="12" t="s">
        <v>135</v>
      </c>
      <c r="E43" s="34" t="s">
        <v>136</v>
      </c>
      <c r="F43" s="34" t="s">
        <v>137</v>
      </c>
      <c r="G43" s="34" t="s">
        <v>138</v>
      </c>
      <c r="H43" s="34" t="s">
        <v>139</v>
      </c>
      <c r="I43" s="34" t="s">
        <v>140</v>
      </c>
      <c r="J43" s="18">
        <v>4</v>
      </c>
      <c r="K43" s="16">
        <v>44445</v>
      </c>
      <c r="L43" s="16">
        <v>44718</v>
      </c>
      <c r="M43" s="37">
        <f t="shared" si="0"/>
        <v>39</v>
      </c>
      <c r="N43" s="18">
        <v>4</v>
      </c>
      <c r="O43" s="19" t="s">
        <v>65</v>
      </c>
    </row>
    <row r="44" spans="1:15" ht="195" x14ac:dyDescent="0.25">
      <c r="A44" s="50">
        <v>34</v>
      </c>
      <c r="B44" s="51" t="s">
        <v>430</v>
      </c>
      <c r="C44" s="52" t="s">
        <v>26</v>
      </c>
      <c r="D44" s="12" t="s">
        <v>135</v>
      </c>
      <c r="E44" s="34" t="s">
        <v>136</v>
      </c>
      <c r="F44" s="34" t="s">
        <v>137</v>
      </c>
      <c r="G44" s="34" t="s">
        <v>138</v>
      </c>
      <c r="H44" s="34" t="s">
        <v>141</v>
      </c>
      <c r="I44" s="34" t="s">
        <v>67</v>
      </c>
      <c r="J44" s="18">
        <v>1</v>
      </c>
      <c r="K44" s="16">
        <v>44348</v>
      </c>
      <c r="L44" s="16">
        <v>44408</v>
      </c>
      <c r="M44" s="37">
        <f t="shared" si="0"/>
        <v>8.5714285714285712</v>
      </c>
      <c r="N44" s="18">
        <v>1</v>
      </c>
      <c r="O44" s="19" t="s">
        <v>65</v>
      </c>
    </row>
    <row r="45" spans="1:15" ht="195" x14ac:dyDescent="0.25">
      <c r="A45" s="50">
        <v>35</v>
      </c>
      <c r="B45" s="51" t="s">
        <v>431</v>
      </c>
      <c r="C45" s="52" t="s">
        <v>26</v>
      </c>
      <c r="D45" s="12" t="s">
        <v>135</v>
      </c>
      <c r="E45" s="34" t="s">
        <v>136</v>
      </c>
      <c r="F45" s="34" t="s">
        <v>137</v>
      </c>
      <c r="G45" s="34" t="s">
        <v>138</v>
      </c>
      <c r="H45" s="34" t="s">
        <v>142</v>
      </c>
      <c r="I45" s="34" t="s">
        <v>143</v>
      </c>
      <c r="J45" s="18">
        <v>1</v>
      </c>
      <c r="K45" s="16">
        <v>44378</v>
      </c>
      <c r="L45" s="16">
        <v>44561</v>
      </c>
      <c r="M45" s="37">
        <f t="shared" si="0"/>
        <v>26.142857142857142</v>
      </c>
      <c r="N45" s="18">
        <v>1</v>
      </c>
      <c r="O45" s="19" t="s">
        <v>65</v>
      </c>
    </row>
    <row r="46" spans="1:15" ht="165" x14ac:dyDescent="0.25">
      <c r="A46" s="50">
        <v>36</v>
      </c>
      <c r="B46" s="51" t="s">
        <v>432</v>
      </c>
      <c r="C46" s="52" t="s">
        <v>26</v>
      </c>
      <c r="D46" s="12" t="s">
        <v>144</v>
      </c>
      <c r="E46" s="34" t="s">
        <v>145</v>
      </c>
      <c r="F46" s="34" t="s">
        <v>146</v>
      </c>
      <c r="G46" s="34" t="s">
        <v>147</v>
      </c>
      <c r="H46" s="34" t="s">
        <v>148</v>
      </c>
      <c r="I46" s="34" t="s">
        <v>149</v>
      </c>
      <c r="J46" s="12">
        <v>12</v>
      </c>
      <c r="K46" s="16">
        <v>44383</v>
      </c>
      <c r="L46" s="16">
        <v>44748</v>
      </c>
      <c r="M46" s="37">
        <f t="shared" si="0"/>
        <v>52.142857142857146</v>
      </c>
      <c r="N46" s="18">
        <v>12</v>
      </c>
      <c r="O46" s="19" t="s">
        <v>65</v>
      </c>
    </row>
    <row r="47" spans="1:15" ht="165.75" thickBot="1" x14ac:dyDescent="0.3">
      <c r="A47" s="64">
        <v>37</v>
      </c>
      <c r="B47" s="65" t="s">
        <v>433</v>
      </c>
      <c r="C47" s="66" t="s">
        <v>26</v>
      </c>
      <c r="D47" s="3" t="s">
        <v>144</v>
      </c>
      <c r="E47" s="67" t="s">
        <v>145</v>
      </c>
      <c r="F47" s="67" t="s">
        <v>146</v>
      </c>
      <c r="G47" s="67" t="s">
        <v>147</v>
      </c>
      <c r="H47" s="67" t="s">
        <v>150</v>
      </c>
      <c r="I47" s="67" t="s">
        <v>151</v>
      </c>
      <c r="J47" s="3">
        <v>12</v>
      </c>
      <c r="K47" s="6">
        <v>44383</v>
      </c>
      <c r="L47" s="6">
        <v>44748</v>
      </c>
      <c r="M47" s="68">
        <f t="shared" si="0"/>
        <v>52.142857142857146</v>
      </c>
      <c r="N47" s="7">
        <v>12</v>
      </c>
      <c r="O47" s="5" t="s">
        <v>65</v>
      </c>
    </row>
    <row r="48" spans="1:15" ht="225.75" thickTop="1" x14ac:dyDescent="0.25">
      <c r="A48" s="61">
        <v>38</v>
      </c>
      <c r="B48" s="62" t="s">
        <v>434</v>
      </c>
      <c r="C48" s="63" t="s">
        <v>26</v>
      </c>
      <c r="D48" s="8" t="s">
        <v>59</v>
      </c>
      <c r="E48" s="25" t="s">
        <v>152</v>
      </c>
      <c r="F48" s="25" t="s">
        <v>153</v>
      </c>
      <c r="G48" s="9" t="s">
        <v>154</v>
      </c>
      <c r="H48" s="9" t="s">
        <v>155</v>
      </c>
      <c r="I48" s="11" t="s">
        <v>156</v>
      </c>
      <c r="J48" s="8">
        <v>1</v>
      </c>
      <c r="K48" s="10">
        <v>44727</v>
      </c>
      <c r="L48" s="10">
        <v>44925</v>
      </c>
      <c r="M48" s="27">
        <f>(L48-K48)/7</f>
        <v>28.285714285714285</v>
      </c>
      <c r="N48" s="8">
        <v>0</v>
      </c>
      <c r="O48" s="11" t="s">
        <v>157</v>
      </c>
    </row>
    <row r="49" spans="1:15" ht="225" x14ac:dyDescent="0.25">
      <c r="A49" s="50">
        <v>39</v>
      </c>
      <c r="B49" s="51" t="s">
        <v>435</v>
      </c>
      <c r="C49" s="52" t="s">
        <v>26</v>
      </c>
      <c r="D49" s="12" t="s">
        <v>59</v>
      </c>
      <c r="E49" s="34" t="s">
        <v>152</v>
      </c>
      <c r="F49" s="34" t="s">
        <v>153</v>
      </c>
      <c r="G49" s="13" t="s">
        <v>154</v>
      </c>
      <c r="H49" s="13" t="s">
        <v>158</v>
      </c>
      <c r="I49" s="19" t="s">
        <v>159</v>
      </c>
      <c r="J49" s="12">
        <v>1</v>
      </c>
      <c r="K49" s="16">
        <v>44727</v>
      </c>
      <c r="L49" s="16">
        <v>44925</v>
      </c>
      <c r="M49" s="37">
        <f>(L49-K49)/7</f>
        <v>28.285714285714285</v>
      </c>
      <c r="N49" s="12">
        <v>1</v>
      </c>
      <c r="O49" s="19" t="s">
        <v>157</v>
      </c>
    </row>
    <row r="50" spans="1:15" ht="225" x14ac:dyDescent="0.25">
      <c r="A50" s="50">
        <v>40</v>
      </c>
      <c r="B50" s="51" t="s">
        <v>436</v>
      </c>
      <c r="C50" s="52" t="s">
        <v>26</v>
      </c>
      <c r="D50" s="12" t="s">
        <v>59</v>
      </c>
      <c r="E50" s="34" t="s">
        <v>152</v>
      </c>
      <c r="F50" s="34" t="s">
        <v>153</v>
      </c>
      <c r="G50" s="13" t="s">
        <v>154</v>
      </c>
      <c r="H50" s="13" t="s">
        <v>160</v>
      </c>
      <c r="I50" s="19" t="s">
        <v>161</v>
      </c>
      <c r="J50" s="12">
        <v>1</v>
      </c>
      <c r="K50" s="16">
        <v>44727</v>
      </c>
      <c r="L50" s="16">
        <v>44925</v>
      </c>
      <c r="M50" s="37">
        <f>(L50-K50)/7</f>
        <v>28.285714285714285</v>
      </c>
      <c r="N50" s="12">
        <v>1</v>
      </c>
      <c r="O50" s="19" t="s">
        <v>157</v>
      </c>
    </row>
    <row r="51" spans="1:15" ht="225" x14ac:dyDescent="0.25">
      <c r="A51" s="50">
        <v>41</v>
      </c>
      <c r="B51" s="51" t="s">
        <v>437</v>
      </c>
      <c r="C51" s="52" t="s">
        <v>26</v>
      </c>
      <c r="D51" s="12" t="s">
        <v>59</v>
      </c>
      <c r="E51" s="34" t="s">
        <v>152</v>
      </c>
      <c r="F51" s="34" t="s">
        <v>153</v>
      </c>
      <c r="G51" s="13" t="s">
        <v>154</v>
      </c>
      <c r="H51" s="35" t="s">
        <v>162</v>
      </c>
      <c r="I51" s="36" t="s">
        <v>163</v>
      </c>
      <c r="J51" s="36">
        <v>1</v>
      </c>
      <c r="K51" s="16">
        <v>44804</v>
      </c>
      <c r="L51" s="16">
        <v>44925</v>
      </c>
      <c r="M51" s="37">
        <f>(L51-K51)/7</f>
        <v>17.285714285714285</v>
      </c>
      <c r="N51" s="12">
        <v>1</v>
      </c>
      <c r="O51" s="19" t="s">
        <v>157</v>
      </c>
    </row>
    <row r="52" spans="1:15" ht="225" x14ac:dyDescent="0.25">
      <c r="A52" s="50">
        <v>42</v>
      </c>
      <c r="B52" s="51" t="s">
        <v>438</v>
      </c>
      <c r="C52" s="52" t="s">
        <v>26</v>
      </c>
      <c r="D52" s="12" t="s">
        <v>42</v>
      </c>
      <c r="E52" s="34" t="s">
        <v>164</v>
      </c>
      <c r="F52" s="34" t="s">
        <v>165</v>
      </c>
      <c r="G52" s="34" t="s">
        <v>166</v>
      </c>
      <c r="H52" s="35" t="s">
        <v>167</v>
      </c>
      <c r="I52" s="36" t="s">
        <v>168</v>
      </c>
      <c r="J52" s="36">
        <v>1</v>
      </c>
      <c r="K52" s="16">
        <v>44804</v>
      </c>
      <c r="L52" s="16">
        <v>44925</v>
      </c>
      <c r="M52" s="37">
        <f t="shared" ref="M52:M76" si="1">(L52-K52)/7</f>
        <v>17.285714285714285</v>
      </c>
      <c r="N52" s="18">
        <v>1</v>
      </c>
      <c r="O52" s="19" t="s">
        <v>157</v>
      </c>
    </row>
    <row r="53" spans="1:15" ht="225" x14ac:dyDescent="0.25">
      <c r="A53" s="50">
        <v>43</v>
      </c>
      <c r="B53" s="51" t="s">
        <v>439</v>
      </c>
      <c r="C53" s="52" t="s">
        <v>26</v>
      </c>
      <c r="D53" s="12" t="s">
        <v>42</v>
      </c>
      <c r="E53" s="34" t="s">
        <v>164</v>
      </c>
      <c r="F53" s="34" t="s">
        <v>165</v>
      </c>
      <c r="G53" s="34" t="s">
        <v>166</v>
      </c>
      <c r="H53" s="35" t="s">
        <v>169</v>
      </c>
      <c r="I53" s="36" t="s">
        <v>170</v>
      </c>
      <c r="J53" s="36">
        <v>1</v>
      </c>
      <c r="K53" s="16">
        <v>44804</v>
      </c>
      <c r="L53" s="16">
        <v>44925</v>
      </c>
      <c r="M53" s="37">
        <f t="shared" si="1"/>
        <v>17.285714285714285</v>
      </c>
      <c r="N53" s="18">
        <v>1</v>
      </c>
      <c r="O53" s="19" t="s">
        <v>157</v>
      </c>
    </row>
    <row r="54" spans="1:15" ht="225" x14ac:dyDescent="0.25">
      <c r="A54" s="50">
        <v>44</v>
      </c>
      <c r="B54" s="51" t="s">
        <v>440</v>
      </c>
      <c r="C54" s="52" t="s">
        <v>26</v>
      </c>
      <c r="D54" s="12" t="s">
        <v>42</v>
      </c>
      <c r="E54" s="34" t="s">
        <v>164</v>
      </c>
      <c r="F54" s="34" t="s">
        <v>165</v>
      </c>
      <c r="G54" s="34" t="s">
        <v>166</v>
      </c>
      <c r="H54" s="35" t="s">
        <v>171</v>
      </c>
      <c r="I54" s="36" t="s">
        <v>172</v>
      </c>
      <c r="J54" s="36">
        <v>1</v>
      </c>
      <c r="K54" s="16">
        <v>44804</v>
      </c>
      <c r="L54" s="16">
        <v>45077</v>
      </c>
      <c r="M54" s="37">
        <f t="shared" si="1"/>
        <v>39</v>
      </c>
      <c r="N54" s="18">
        <v>0</v>
      </c>
      <c r="O54" s="19" t="s">
        <v>157</v>
      </c>
    </row>
    <row r="55" spans="1:15" ht="165" x14ac:dyDescent="0.25">
      <c r="A55" s="50">
        <v>45</v>
      </c>
      <c r="B55" s="51" t="s">
        <v>441</v>
      </c>
      <c r="C55" s="52" t="s">
        <v>26</v>
      </c>
      <c r="D55" s="12" t="s">
        <v>80</v>
      </c>
      <c r="E55" s="34" t="s">
        <v>173</v>
      </c>
      <c r="F55" s="34" t="s">
        <v>174</v>
      </c>
      <c r="G55" s="34" t="s">
        <v>175</v>
      </c>
      <c r="H55" s="34" t="s">
        <v>176</v>
      </c>
      <c r="I55" s="36" t="s">
        <v>177</v>
      </c>
      <c r="J55" s="18">
        <v>1</v>
      </c>
      <c r="K55" s="16">
        <v>44804</v>
      </c>
      <c r="L55" s="16">
        <v>44925</v>
      </c>
      <c r="M55" s="37">
        <f t="shared" si="1"/>
        <v>17.285714285714285</v>
      </c>
      <c r="N55" s="18">
        <v>1</v>
      </c>
      <c r="O55" s="19" t="s">
        <v>157</v>
      </c>
    </row>
    <row r="56" spans="1:15" ht="165" x14ac:dyDescent="0.25">
      <c r="A56" s="50">
        <v>46</v>
      </c>
      <c r="B56" s="51" t="s">
        <v>442</v>
      </c>
      <c r="C56" s="52" t="s">
        <v>26</v>
      </c>
      <c r="D56" s="12" t="s">
        <v>80</v>
      </c>
      <c r="E56" s="34" t="s">
        <v>173</v>
      </c>
      <c r="F56" s="34" t="s">
        <v>174</v>
      </c>
      <c r="G56" s="34" t="s">
        <v>175</v>
      </c>
      <c r="H56" s="34" t="s">
        <v>176</v>
      </c>
      <c r="I56" s="36" t="s">
        <v>178</v>
      </c>
      <c r="J56" s="18">
        <v>1</v>
      </c>
      <c r="K56" s="16">
        <v>44804</v>
      </c>
      <c r="L56" s="16">
        <v>45061</v>
      </c>
      <c r="M56" s="37">
        <f t="shared" si="1"/>
        <v>36.714285714285715</v>
      </c>
      <c r="N56" s="18">
        <v>0</v>
      </c>
      <c r="O56" s="19" t="s">
        <v>157</v>
      </c>
    </row>
    <row r="57" spans="1:15" ht="240" x14ac:dyDescent="0.25">
      <c r="A57" s="50">
        <v>47</v>
      </c>
      <c r="B57" s="51" t="s">
        <v>443</v>
      </c>
      <c r="C57" s="52" t="s">
        <v>26</v>
      </c>
      <c r="D57" s="12" t="s">
        <v>93</v>
      </c>
      <c r="E57" s="34" t="s">
        <v>179</v>
      </c>
      <c r="F57" s="34" t="s">
        <v>180</v>
      </c>
      <c r="G57" s="35" t="s">
        <v>181</v>
      </c>
      <c r="H57" s="60" t="s">
        <v>182</v>
      </c>
      <c r="I57" s="36" t="s">
        <v>183</v>
      </c>
      <c r="J57" s="18">
        <v>1</v>
      </c>
      <c r="K57" s="16">
        <v>44804</v>
      </c>
      <c r="L57" s="16">
        <v>45061</v>
      </c>
      <c r="M57" s="37">
        <f t="shared" si="1"/>
        <v>36.714285714285715</v>
      </c>
      <c r="N57" s="18">
        <v>0</v>
      </c>
      <c r="O57" s="19" t="s">
        <v>157</v>
      </c>
    </row>
    <row r="58" spans="1:15" ht="225" x14ac:dyDescent="0.25">
      <c r="A58" s="50">
        <v>48</v>
      </c>
      <c r="B58" s="51" t="s">
        <v>444</v>
      </c>
      <c r="C58" s="52" t="s">
        <v>26</v>
      </c>
      <c r="D58" s="12" t="s">
        <v>96</v>
      </c>
      <c r="E58" s="34" t="s">
        <v>184</v>
      </c>
      <c r="F58" s="34" t="s">
        <v>185</v>
      </c>
      <c r="G58" s="34" t="s">
        <v>186</v>
      </c>
      <c r="H58" s="35" t="s">
        <v>187</v>
      </c>
      <c r="I58" s="57" t="s">
        <v>188</v>
      </c>
      <c r="J58" s="36">
        <v>1</v>
      </c>
      <c r="K58" s="16">
        <v>44773</v>
      </c>
      <c r="L58" s="16">
        <v>44925</v>
      </c>
      <c r="M58" s="37">
        <f t="shared" si="1"/>
        <v>21.714285714285715</v>
      </c>
      <c r="N58" s="18">
        <v>1</v>
      </c>
      <c r="O58" s="19" t="s">
        <v>157</v>
      </c>
    </row>
    <row r="59" spans="1:15" ht="210" x14ac:dyDescent="0.25">
      <c r="A59" s="50">
        <v>49</v>
      </c>
      <c r="B59" s="51" t="s">
        <v>445</v>
      </c>
      <c r="C59" s="52" t="s">
        <v>26</v>
      </c>
      <c r="D59" s="12" t="s">
        <v>102</v>
      </c>
      <c r="E59" s="34" t="s">
        <v>189</v>
      </c>
      <c r="F59" s="34" t="s">
        <v>190</v>
      </c>
      <c r="G59" s="34" t="s">
        <v>191</v>
      </c>
      <c r="H59" s="34" t="s">
        <v>192</v>
      </c>
      <c r="I59" s="36" t="s">
        <v>193</v>
      </c>
      <c r="J59" s="36">
        <v>1</v>
      </c>
      <c r="K59" s="38">
        <v>44743</v>
      </c>
      <c r="L59" s="38">
        <v>44771</v>
      </c>
      <c r="M59" s="37">
        <f t="shared" si="1"/>
        <v>4</v>
      </c>
      <c r="N59" s="18">
        <v>1</v>
      </c>
      <c r="O59" s="19" t="s">
        <v>157</v>
      </c>
    </row>
    <row r="60" spans="1:15" ht="240" x14ac:dyDescent="0.25">
      <c r="A60" s="50">
        <v>50</v>
      </c>
      <c r="B60" s="51" t="s">
        <v>446</v>
      </c>
      <c r="C60" s="52" t="s">
        <v>26</v>
      </c>
      <c r="D60" s="12" t="s">
        <v>121</v>
      </c>
      <c r="E60" s="34" t="s">
        <v>194</v>
      </c>
      <c r="F60" s="34" t="s">
        <v>195</v>
      </c>
      <c r="G60" s="35" t="s">
        <v>196</v>
      </c>
      <c r="H60" s="35" t="s">
        <v>197</v>
      </c>
      <c r="I60" s="57" t="s">
        <v>188</v>
      </c>
      <c r="J60" s="36">
        <v>1</v>
      </c>
      <c r="K60" s="16">
        <v>44773</v>
      </c>
      <c r="L60" s="16">
        <v>44925</v>
      </c>
      <c r="M60" s="37">
        <f t="shared" si="1"/>
        <v>21.714285714285715</v>
      </c>
      <c r="N60" s="18">
        <v>1</v>
      </c>
      <c r="O60" s="19" t="s">
        <v>157</v>
      </c>
    </row>
    <row r="61" spans="1:15" ht="195" x14ac:dyDescent="0.25">
      <c r="A61" s="50">
        <v>51</v>
      </c>
      <c r="B61" s="51" t="s">
        <v>447</v>
      </c>
      <c r="C61" s="52" t="s">
        <v>26</v>
      </c>
      <c r="D61" s="12" t="s">
        <v>134</v>
      </c>
      <c r="E61" s="34" t="s">
        <v>198</v>
      </c>
      <c r="F61" s="34" t="s">
        <v>199</v>
      </c>
      <c r="G61" s="34" t="s">
        <v>200</v>
      </c>
      <c r="H61" s="40" t="s">
        <v>201</v>
      </c>
      <c r="I61" s="36" t="s">
        <v>202</v>
      </c>
      <c r="J61" s="18">
        <v>1</v>
      </c>
      <c r="K61" s="41">
        <v>44713</v>
      </c>
      <c r="L61" s="41">
        <v>44957</v>
      </c>
      <c r="M61" s="37">
        <f t="shared" si="1"/>
        <v>34.857142857142854</v>
      </c>
      <c r="N61" s="18">
        <v>0</v>
      </c>
      <c r="O61" s="19" t="s">
        <v>157</v>
      </c>
    </row>
    <row r="62" spans="1:15" ht="195" x14ac:dyDescent="0.25">
      <c r="A62" s="50">
        <v>52</v>
      </c>
      <c r="B62" s="51" t="s">
        <v>448</v>
      </c>
      <c r="C62" s="52" t="s">
        <v>26</v>
      </c>
      <c r="D62" s="12" t="s">
        <v>134</v>
      </c>
      <c r="E62" s="34" t="s">
        <v>198</v>
      </c>
      <c r="F62" s="34" t="s">
        <v>199</v>
      </c>
      <c r="G62" s="34" t="s">
        <v>200</v>
      </c>
      <c r="H62" s="40" t="s">
        <v>203</v>
      </c>
      <c r="I62" s="36" t="s">
        <v>204</v>
      </c>
      <c r="J62" s="18">
        <v>1</v>
      </c>
      <c r="K62" s="41">
        <v>44713</v>
      </c>
      <c r="L62" s="41">
        <v>44957</v>
      </c>
      <c r="M62" s="37">
        <f t="shared" si="1"/>
        <v>34.857142857142854</v>
      </c>
      <c r="N62" s="18">
        <v>0</v>
      </c>
      <c r="O62" s="19" t="s">
        <v>157</v>
      </c>
    </row>
    <row r="63" spans="1:15" ht="195" x14ac:dyDescent="0.25">
      <c r="A63" s="50">
        <v>53</v>
      </c>
      <c r="B63" s="51" t="s">
        <v>449</v>
      </c>
      <c r="C63" s="52" t="s">
        <v>26</v>
      </c>
      <c r="D63" s="12" t="s">
        <v>134</v>
      </c>
      <c r="E63" s="34" t="s">
        <v>198</v>
      </c>
      <c r="F63" s="34" t="s">
        <v>199</v>
      </c>
      <c r="G63" s="34" t="s">
        <v>200</v>
      </c>
      <c r="H63" s="40" t="s">
        <v>205</v>
      </c>
      <c r="I63" s="36" t="s">
        <v>206</v>
      </c>
      <c r="J63" s="18">
        <v>2</v>
      </c>
      <c r="K63" s="41">
        <v>44713</v>
      </c>
      <c r="L63" s="41">
        <v>44957</v>
      </c>
      <c r="M63" s="37">
        <f t="shared" si="1"/>
        <v>34.857142857142854</v>
      </c>
      <c r="N63" s="18">
        <v>0</v>
      </c>
      <c r="O63" s="19" t="s">
        <v>157</v>
      </c>
    </row>
    <row r="64" spans="1:15" ht="195" x14ac:dyDescent="0.25">
      <c r="A64" s="50">
        <v>54</v>
      </c>
      <c r="B64" s="51" t="s">
        <v>450</v>
      </c>
      <c r="C64" s="52" t="s">
        <v>26</v>
      </c>
      <c r="D64" s="12" t="s">
        <v>134</v>
      </c>
      <c r="E64" s="34" t="s">
        <v>198</v>
      </c>
      <c r="F64" s="34" t="s">
        <v>199</v>
      </c>
      <c r="G64" s="34" t="s">
        <v>207</v>
      </c>
      <c r="H64" s="40" t="s">
        <v>208</v>
      </c>
      <c r="I64" s="36" t="s">
        <v>209</v>
      </c>
      <c r="J64" s="18">
        <v>9</v>
      </c>
      <c r="K64" s="41">
        <v>44671</v>
      </c>
      <c r="L64" s="41">
        <v>44957</v>
      </c>
      <c r="M64" s="37">
        <f t="shared" si="1"/>
        <v>40.857142857142854</v>
      </c>
      <c r="N64" s="18">
        <v>8</v>
      </c>
      <c r="O64" s="19" t="s">
        <v>157</v>
      </c>
    </row>
    <row r="65" spans="1:15" ht="195" x14ac:dyDescent="0.25">
      <c r="A65" s="50">
        <v>55</v>
      </c>
      <c r="B65" s="51" t="s">
        <v>451</v>
      </c>
      <c r="C65" s="52" t="s">
        <v>26</v>
      </c>
      <c r="D65" s="12" t="s">
        <v>134</v>
      </c>
      <c r="E65" s="34" t="s">
        <v>198</v>
      </c>
      <c r="F65" s="34" t="s">
        <v>199</v>
      </c>
      <c r="G65" s="34" t="s">
        <v>207</v>
      </c>
      <c r="H65" s="40" t="s">
        <v>210</v>
      </c>
      <c r="I65" s="36" t="s">
        <v>211</v>
      </c>
      <c r="J65" s="36">
        <v>6</v>
      </c>
      <c r="K65" s="41">
        <v>44773</v>
      </c>
      <c r="L65" s="41">
        <v>44957</v>
      </c>
      <c r="M65" s="37">
        <f t="shared" si="1"/>
        <v>26.285714285714285</v>
      </c>
      <c r="N65" s="18">
        <v>6</v>
      </c>
      <c r="O65" s="19" t="s">
        <v>157</v>
      </c>
    </row>
    <row r="66" spans="1:15" ht="195" x14ac:dyDescent="0.25">
      <c r="A66" s="50">
        <v>56</v>
      </c>
      <c r="B66" s="51" t="s">
        <v>452</v>
      </c>
      <c r="C66" s="52" t="s">
        <v>26</v>
      </c>
      <c r="D66" s="12" t="s">
        <v>134</v>
      </c>
      <c r="E66" s="34" t="s">
        <v>198</v>
      </c>
      <c r="F66" s="34" t="s">
        <v>199</v>
      </c>
      <c r="G66" s="34" t="s">
        <v>207</v>
      </c>
      <c r="H66" s="40" t="s">
        <v>212</v>
      </c>
      <c r="I66" s="36" t="s">
        <v>213</v>
      </c>
      <c r="J66" s="18">
        <v>1</v>
      </c>
      <c r="K66" s="42">
        <v>44734</v>
      </c>
      <c r="L66" s="42">
        <v>44834</v>
      </c>
      <c r="M66" s="37">
        <f t="shared" si="1"/>
        <v>14.285714285714286</v>
      </c>
      <c r="N66" s="18">
        <v>1</v>
      </c>
      <c r="O66" s="19" t="s">
        <v>157</v>
      </c>
    </row>
    <row r="67" spans="1:15" ht="195" x14ac:dyDescent="0.25">
      <c r="A67" s="50">
        <v>57</v>
      </c>
      <c r="B67" s="51" t="s">
        <v>453</v>
      </c>
      <c r="C67" s="52" t="s">
        <v>26</v>
      </c>
      <c r="D67" s="12" t="s">
        <v>134</v>
      </c>
      <c r="E67" s="34" t="s">
        <v>198</v>
      </c>
      <c r="F67" s="34" t="s">
        <v>199</v>
      </c>
      <c r="G67" s="34" t="s">
        <v>214</v>
      </c>
      <c r="H67" s="40" t="s">
        <v>215</v>
      </c>
      <c r="I67" s="36" t="s">
        <v>216</v>
      </c>
      <c r="J67" s="18">
        <v>1</v>
      </c>
      <c r="K67" s="41">
        <v>44743</v>
      </c>
      <c r="L67" s="41">
        <v>45107</v>
      </c>
      <c r="M67" s="37">
        <f t="shared" si="1"/>
        <v>52</v>
      </c>
      <c r="N67" s="18">
        <v>0</v>
      </c>
      <c r="O67" s="19" t="s">
        <v>157</v>
      </c>
    </row>
    <row r="68" spans="1:15" ht="195" x14ac:dyDescent="0.25">
      <c r="A68" s="50">
        <v>58</v>
      </c>
      <c r="B68" s="51" t="s">
        <v>454</v>
      </c>
      <c r="C68" s="52" t="s">
        <v>26</v>
      </c>
      <c r="D68" s="12" t="s">
        <v>134</v>
      </c>
      <c r="E68" s="34" t="s">
        <v>198</v>
      </c>
      <c r="F68" s="34" t="s">
        <v>199</v>
      </c>
      <c r="G68" s="34" t="s">
        <v>214</v>
      </c>
      <c r="H68" s="40" t="s">
        <v>217</v>
      </c>
      <c r="I68" s="36" t="s">
        <v>218</v>
      </c>
      <c r="J68" s="18">
        <v>4</v>
      </c>
      <c r="K68" s="41">
        <v>44849</v>
      </c>
      <c r="L68" s="41">
        <v>45122</v>
      </c>
      <c r="M68" s="37">
        <f t="shared" si="1"/>
        <v>39</v>
      </c>
      <c r="N68" s="18">
        <v>1</v>
      </c>
      <c r="O68" s="19" t="s">
        <v>157</v>
      </c>
    </row>
    <row r="69" spans="1:15" ht="150" x14ac:dyDescent="0.25">
      <c r="A69" s="50">
        <v>59</v>
      </c>
      <c r="B69" s="51" t="s">
        <v>455</v>
      </c>
      <c r="C69" s="52" t="s">
        <v>26</v>
      </c>
      <c r="D69" s="12" t="s">
        <v>135</v>
      </c>
      <c r="E69" s="34" t="s">
        <v>219</v>
      </c>
      <c r="F69" s="34" t="s">
        <v>220</v>
      </c>
      <c r="G69" s="34" t="s">
        <v>221</v>
      </c>
      <c r="H69" s="34" t="s">
        <v>222</v>
      </c>
      <c r="I69" s="34" t="s">
        <v>223</v>
      </c>
      <c r="J69" s="36">
        <v>5</v>
      </c>
      <c r="K69" s="16">
        <v>44728</v>
      </c>
      <c r="L69" s="16">
        <v>45107</v>
      </c>
      <c r="M69" s="37">
        <f t="shared" si="1"/>
        <v>54.142857142857146</v>
      </c>
      <c r="N69" s="18">
        <v>1</v>
      </c>
      <c r="O69" s="19" t="s">
        <v>157</v>
      </c>
    </row>
    <row r="70" spans="1:15" ht="150" x14ac:dyDescent="0.25">
      <c r="A70" s="50">
        <v>60</v>
      </c>
      <c r="B70" s="51" t="s">
        <v>456</v>
      </c>
      <c r="C70" s="52" t="s">
        <v>26</v>
      </c>
      <c r="D70" s="12" t="s">
        <v>135</v>
      </c>
      <c r="E70" s="34" t="s">
        <v>219</v>
      </c>
      <c r="F70" s="34" t="s">
        <v>220</v>
      </c>
      <c r="G70" s="34" t="s">
        <v>224</v>
      </c>
      <c r="H70" s="34" t="s">
        <v>225</v>
      </c>
      <c r="I70" s="34" t="s">
        <v>226</v>
      </c>
      <c r="J70" s="36">
        <v>2</v>
      </c>
      <c r="K70" s="16">
        <v>44728</v>
      </c>
      <c r="L70" s="16">
        <v>45107</v>
      </c>
      <c r="M70" s="37">
        <f t="shared" si="1"/>
        <v>54.142857142857146</v>
      </c>
      <c r="N70" s="18">
        <v>1</v>
      </c>
      <c r="O70" s="19" t="s">
        <v>157</v>
      </c>
    </row>
    <row r="71" spans="1:15" ht="210" x14ac:dyDescent="0.25">
      <c r="A71" s="50">
        <v>61</v>
      </c>
      <c r="B71" s="51" t="s">
        <v>457</v>
      </c>
      <c r="C71" s="52" t="s">
        <v>26</v>
      </c>
      <c r="D71" s="12" t="s">
        <v>135</v>
      </c>
      <c r="E71" s="34" t="s">
        <v>219</v>
      </c>
      <c r="F71" s="34" t="s">
        <v>220</v>
      </c>
      <c r="G71" s="34" t="s">
        <v>227</v>
      </c>
      <c r="H71" s="34" t="s">
        <v>228</v>
      </c>
      <c r="I71" s="34" t="s">
        <v>229</v>
      </c>
      <c r="J71" s="36">
        <v>2</v>
      </c>
      <c r="K71" s="16">
        <v>44728</v>
      </c>
      <c r="L71" s="16">
        <v>45107</v>
      </c>
      <c r="M71" s="37">
        <f t="shared" si="1"/>
        <v>54.142857142857146</v>
      </c>
      <c r="N71" s="18">
        <v>1</v>
      </c>
      <c r="O71" s="19" t="s">
        <v>157</v>
      </c>
    </row>
    <row r="72" spans="1:15" ht="165" x14ac:dyDescent="0.25">
      <c r="A72" s="50">
        <v>62</v>
      </c>
      <c r="B72" s="51" t="s">
        <v>458</v>
      </c>
      <c r="C72" s="52" t="s">
        <v>26</v>
      </c>
      <c r="D72" s="12" t="s">
        <v>144</v>
      </c>
      <c r="E72" s="34" t="s">
        <v>230</v>
      </c>
      <c r="F72" s="34" t="s">
        <v>231</v>
      </c>
      <c r="G72" s="34" t="s">
        <v>232</v>
      </c>
      <c r="H72" s="14" t="s">
        <v>233</v>
      </c>
      <c r="I72" s="14" t="s">
        <v>234</v>
      </c>
      <c r="J72" s="12">
        <v>6</v>
      </c>
      <c r="K72" s="16">
        <v>44773</v>
      </c>
      <c r="L72" s="16">
        <v>44925</v>
      </c>
      <c r="M72" s="37">
        <f t="shared" si="1"/>
        <v>21.714285714285715</v>
      </c>
      <c r="N72" s="18">
        <v>6</v>
      </c>
      <c r="O72" s="19" t="s">
        <v>157</v>
      </c>
    </row>
    <row r="73" spans="1:15" ht="210" x14ac:dyDescent="0.25">
      <c r="A73" s="50">
        <v>63</v>
      </c>
      <c r="B73" s="51" t="s">
        <v>459</v>
      </c>
      <c r="C73" s="52" t="s">
        <v>26</v>
      </c>
      <c r="D73" s="12" t="s">
        <v>235</v>
      </c>
      <c r="E73" s="34" t="s">
        <v>236</v>
      </c>
      <c r="F73" s="34" t="s">
        <v>237</v>
      </c>
      <c r="G73" s="43" t="s">
        <v>238</v>
      </c>
      <c r="H73" s="44" t="s">
        <v>239</v>
      </c>
      <c r="I73" s="36" t="s">
        <v>240</v>
      </c>
      <c r="J73" s="18">
        <v>1</v>
      </c>
      <c r="K73" s="16">
        <v>44742</v>
      </c>
      <c r="L73" s="16">
        <v>45107</v>
      </c>
      <c r="M73" s="37">
        <f t="shared" si="1"/>
        <v>52.142857142857146</v>
      </c>
      <c r="N73" s="18">
        <v>0</v>
      </c>
      <c r="O73" s="19" t="s">
        <v>157</v>
      </c>
    </row>
    <row r="74" spans="1:15" ht="195" x14ac:dyDescent="0.25">
      <c r="A74" s="50">
        <v>64</v>
      </c>
      <c r="B74" s="51" t="s">
        <v>460</v>
      </c>
      <c r="C74" s="52" t="s">
        <v>26</v>
      </c>
      <c r="D74" s="12" t="s">
        <v>235</v>
      </c>
      <c r="E74" s="34" t="s">
        <v>236</v>
      </c>
      <c r="F74" s="34" t="s">
        <v>237</v>
      </c>
      <c r="G74" s="43" t="s">
        <v>238</v>
      </c>
      <c r="H74" s="44" t="s">
        <v>241</v>
      </c>
      <c r="I74" s="36" t="s">
        <v>242</v>
      </c>
      <c r="J74" s="18">
        <v>2</v>
      </c>
      <c r="K74" s="16">
        <v>44742</v>
      </c>
      <c r="L74" s="16">
        <v>45107</v>
      </c>
      <c r="M74" s="37">
        <f t="shared" si="1"/>
        <v>52.142857142857146</v>
      </c>
      <c r="N74" s="18">
        <v>1</v>
      </c>
      <c r="O74" s="19" t="s">
        <v>157</v>
      </c>
    </row>
    <row r="75" spans="1:15" ht="180" x14ac:dyDescent="0.25">
      <c r="A75" s="50">
        <v>65</v>
      </c>
      <c r="B75" s="51" t="s">
        <v>461</v>
      </c>
      <c r="C75" s="52" t="s">
        <v>26</v>
      </c>
      <c r="D75" s="12" t="s">
        <v>235</v>
      </c>
      <c r="E75" s="34" t="s">
        <v>236</v>
      </c>
      <c r="F75" s="34" t="s">
        <v>237</v>
      </c>
      <c r="G75" s="21" t="s">
        <v>243</v>
      </c>
      <c r="H75" s="36" t="s">
        <v>244</v>
      </c>
      <c r="I75" s="36" t="s">
        <v>245</v>
      </c>
      <c r="J75" s="18">
        <v>7</v>
      </c>
      <c r="K75" s="16">
        <v>44742</v>
      </c>
      <c r="L75" s="16">
        <f>+K75+122</f>
        <v>44864</v>
      </c>
      <c r="M75" s="37">
        <f t="shared" si="1"/>
        <v>17.428571428571427</v>
      </c>
      <c r="N75" s="18">
        <v>7</v>
      </c>
      <c r="O75" s="19" t="s">
        <v>157</v>
      </c>
    </row>
    <row r="76" spans="1:15" ht="180.75" thickBot="1" x14ac:dyDescent="0.3">
      <c r="A76" s="69">
        <v>66</v>
      </c>
      <c r="B76" s="70" t="s">
        <v>462</v>
      </c>
      <c r="C76" s="71" t="s">
        <v>26</v>
      </c>
      <c r="D76" s="72" t="s">
        <v>235</v>
      </c>
      <c r="E76" s="73" t="s">
        <v>236</v>
      </c>
      <c r="F76" s="73" t="s">
        <v>237</v>
      </c>
      <c r="G76" s="74" t="s">
        <v>243</v>
      </c>
      <c r="H76" s="75" t="s">
        <v>246</v>
      </c>
      <c r="I76" s="75" t="s">
        <v>247</v>
      </c>
      <c r="J76" s="76">
        <v>14</v>
      </c>
      <c r="K76" s="77">
        <v>44866</v>
      </c>
      <c r="L76" s="77">
        <v>45107</v>
      </c>
      <c r="M76" s="78">
        <f t="shared" si="1"/>
        <v>34.428571428571431</v>
      </c>
      <c r="N76" s="76">
        <v>0</v>
      </c>
      <c r="O76" s="79" t="s">
        <v>157</v>
      </c>
    </row>
    <row r="77" spans="1:15" ht="150.75" thickTop="1" x14ac:dyDescent="0.25">
      <c r="A77" s="80">
        <v>67</v>
      </c>
      <c r="B77" s="81" t="s">
        <v>463</v>
      </c>
      <c r="C77" s="82" t="s">
        <v>26</v>
      </c>
      <c r="D77" s="29" t="s">
        <v>59</v>
      </c>
      <c r="E77" s="45" t="s">
        <v>248</v>
      </c>
      <c r="F77" s="45" t="s">
        <v>249</v>
      </c>
      <c r="G77" s="33" t="s">
        <v>250</v>
      </c>
      <c r="H77" s="33" t="s">
        <v>251</v>
      </c>
      <c r="I77" s="33" t="s">
        <v>252</v>
      </c>
      <c r="J77" s="29">
        <v>6</v>
      </c>
      <c r="K77" s="31">
        <v>44928</v>
      </c>
      <c r="L77" s="31">
        <v>45291</v>
      </c>
      <c r="M77" s="32">
        <f>(L77-K77)/7</f>
        <v>51.857142857142854</v>
      </c>
      <c r="N77" s="30">
        <v>0</v>
      </c>
      <c r="O77" s="33" t="s">
        <v>253</v>
      </c>
    </row>
    <row r="78" spans="1:15" ht="150" x14ac:dyDescent="0.25">
      <c r="A78" s="50">
        <v>68</v>
      </c>
      <c r="B78" s="51" t="s">
        <v>464</v>
      </c>
      <c r="C78" s="52" t="s">
        <v>26</v>
      </c>
      <c r="D78" s="12" t="s">
        <v>59</v>
      </c>
      <c r="E78" s="46" t="s">
        <v>248</v>
      </c>
      <c r="F78" s="46" t="s">
        <v>249</v>
      </c>
      <c r="G78" s="19" t="s">
        <v>254</v>
      </c>
      <c r="H78" s="19" t="s">
        <v>255</v>
      </c>
      <c r="I78" s="19" t="s">
        <v>95</v>
      </c>
      <c r="J78" s="12">
        <v>1</v>
      </c>
      <c r="K78" s="16">
        <v>44958</v>
      </c>
      <c r="L78" s="16">
        <v>45047</v>
      </c>
      <c r="M78" s="37">
        <f>(L78-K78)/7</f>
        <v>12.714285714285714</v>
      </c>
      <c r="N78" s="18">
        <v>0</v>
      </c>
      <c r="O78" s="19" t="s">
        <v>253</v>
      </c>
    </row>
    <row r="79" spans="1:15" ht="150" x14ac:dyDescent="0.25">
      <c r="A79" s="50">
        <v>69</v>
      </c>
      <c r="B79" s="51" t="s">
        <v>465</v>
      </c>
      <c r="C79" s="52" t="s">
        <v>26</v>
      </c>
      <c r="D79" s="18" t="s">
        <v>42</v>
      </c>
      <c r="E79" s="43" t="s">
        <v>256</v>
      </c>
      <c r="F79" s="43" t="s">
        <v>257</v>
      </c>
      <c r="G79" s="19" t="s">
        <v>258</v>
      </c>
      <c r="H79" s="19" t="s">
        <v>259</v>
      </c>
      <c r="I79" s="19" t="s">
        <v>260</v>
      </c>
      <c r="J79" s="12">
        <v>6</v>
      </c>
      <c r="K79" s="16">
        <v>44967</v>
      </c>
      <c r="L79" s="16">
        <v>45117</v>
      </c>
      <c r="M79" s="37">
        <f t="shared" ref="M79:M123" si="2">(L79-K79)/7</f>
        <v>21.428571428571427</v>
      </c>
      <c r="N79" s="18">
        <v>0</v>
      </c>
      <c r="O79" s="19" t="s">
        <v>253</v>
      </c>
    </row>
    <row r="80" spans="1:15" ht="150" x14ac:dyDescent="0.25">
      <c r="A80" s="50">
        <v>70</v>
      </c>
      <c r="B80" s="51" t="s">
        <v>466</v>
      </c>
      <c r="C80" s="52" t="s">
        <v>26</v>
      </c>
      <c r="D80" s="18" t="s">
        <v>42</v>
      </c>
      <c r="E80" s="43" t="s">
        <v>256</v>
      </c>
      <c r="F80" s="43" t="s">
        <v>257</v>
      </c>
      <c r="G80" s="19" t="s">
        <v>258</v>
      </c>
      <c r="H80" s="19" t="s">
        <v>261</v>
      </c>
      <c r="I80" s="19" t="s">
        <v>262</v>
      </c>
      <c r="J80" s="12">
        <v>2</v>
      </c>
      <c r="K80" s="16">
        <v>44972</v>
      </c>
      <c r="L80" s="16">
        <v>45061</v>
      </c>
      <c r="M80" s="37">
        <f t="shared" si="2"/>
        <v>12.714285714285714</v>
      </c>
      <c r="N80" s="18">
        <v>0</v>
      </c>
      <c r="O80" s="19" t="s">
        <v>253</v>
      </c>
    </row>
    <row r="81" spans="1:15" ht="150" x14ac:dyDescent="0.25">
      <c r="A81" s="50">
        <v>71</v>
      </c>
      <c r="B81" s="51" t="s">
        <v>467</v>
      </c>
      <c r="C81" s="52" t="s">
        <v>26</v>
      </c>
      <c r="D81" s="18" t="s">
        <v>42</v>
      </c>
      <c r="E81" s="43" t="s">
        <v>256</v>
      </c>
      <c r="F81" s="43" t="s">
        <v>257</v>
      </c>
      <c r="G81" s="19" t="s">
        <v>263</v>
      </c>
      <c r="H81" s="19" t="s">
        <v>264</v>
      </c>
      <c r="I81" s="19" t="s">
        <v>95</v>
      </c>
      <c r="J81" s="12">
        <v>1</v>
      </c>
      <c r="K81" s="16">
        <v>44958</v>
      </c>
      <c r="L81" s="16">
        <v>45047</v>
      </c>
      <c r="M81" s="37">
        <f t="shared" si="2"/>
        <v>12.714285714285714</v>
      </c>
      <c r="N81" s="18">
        <v>0</v>
      </c>
      <c r="O81" s="19" t="s">
        <v>253</v>
      </c>
    </row>
    <row r="82" spans="1:15" ht="165" x14ac:dyDescent="0.25">
      <c r="A82" s="50">
        <v>72</v>
      </c>
      <c r="B82" s="51" t="s">
        <v>468</v>
      </c>
      <c r="C82" s="52" t="s">
        <v>26</v>
      </c>
      <c r="D82" s="18" t="s">
        <v>80</v>
      </c>
      <c r="E82" s="43" t="s">
        <v>265</v>
      </c>
      <c r="F82" s="43" t="s">
        <v>266</v>
      </c>
      <c r="G82" s="19" t="s">
        <v>250</v>
      </c>
      <c r="H82" s="19" t="s">
        <v>267</v>
      </c>
      <c r="I82" s="19" t="s">
        <v>252</v>
      </c>
      <c r="J82" s="12">
        <v>24</v>
      </c>
      <c r="K82" s="16">
        <v>44928</v>
      </c>
      <c r="L82" s="16">
        <v>45291</v>
      </c>
      <c r="M82" s="37">
        <f t="shared" si="2"/>
        <v>51.857142857142854</v>
      </c>
      <c r="N82" s="18">
        <v>0</v>
      </c>
      <c r="O82" s="19" t="s">
        <v>253</v>
      </c>
    </row>
    <row r="83" spans="1:15" ht="165" x14ac:dyDescent="0.25">
      <c r="A83" s="50">
        <v>73</v>
      </c>
      <c r="B83" s="51" t="s">
        <v>469</v>
      </c>
      <c r="C83" s="52" t="s">
        <v>26</v>
      </c>
      <c r="D83" s="18" t="s">
        <v>80</v>
      </c>
      <c r="E83" s="43" t="s">
        <v>265</v>
      </c>
      <c r="F83" s="43" t="s">
        <v>266</v>
      </c>
      <c r="G83" s="19" t="s">
        <v>268</v>
      </c>
      <c r="H83" s="19" t="s">
        <v>269</v>
      </c>
      <c r="I83" s="19" t="s">
        <v>95</v>
      </c>
      <c r="J83" s="12">
        <v>1</v>
      </c>
      <c r="K83" s="16">
        <v>44958</v>
      </c>
      <c r="L83" s="16">
        <v>45047</v>
      </c>
      <c r="M83" s="37">
        <f t="shared" si="2"/>
        <v>12.714285714285714</v>
      </c>
      <c r="N83" s="18">
        <v>0</v>
      </c>
      <c r="O83" s="19" t="s">
        <v>253</v>
      </c>
    </row>
    <row r="84" spans="1:15" ht="165" x14ac:dyDescent="0.25">
      <c r="A84" s="50">
        <v>74</v>
      </c>
      <c r="B84" s="51" t="s">
        <v>470</v>
      </c>
      <c r="C84" s="52" t="s">
        <v>26</v>
      </c>
      <c r="D84" s="18" t="s">
        <v>80</v>
      </c>
      <c r="E84" s="43" t="s">
        <v>265</v>
      </c>
      <c r="F84" s="43" t="s">
        <v>266</v>
      </c>
      <c r="G84" s="19" t="s">
        <v>270</v>
      </c>
      <c r="H84" s="19" t="s">
        <v>271</v>
      </c>
      <c r="I84" s="19" t="s">
        <v>272</v>
      </c>
      <c r="J84" s="18">
        <v>1</v>
      </c>
      <c r="K84" s="16">
        <v>45017</v>
      </c>
      <c r="L84" s="16">
        <v>46478</v>
      </c>
      <c r="M84" s="37">
        <f t="shared" si="2"/>
        <v>208.71428571428572</v>
      </c>
      <c r="N84" s="18">
        <v>0</v>
      </c>
      <c r="O84" s="19" t="s">
        <v>253</v>
      </c>
    </row>
    <row r="85" spans="1:15" ht="270" x14ac:dyDescent="0.25">
      <c r="A85" s="50">
        <v>75</v>
      </c>
      <c r="B85" s="51" t="s">
        <v>471</v>
      </c>
      <c r="C85" s="52" t="s">
        <v>26</v>
      </c>
      <c r="D85" s="18" t="s">
        <v>93</v>
      </c>
      <c r="E85" s="43" t="s">
        <v>273</v>
      </c>
      <c r="F85" s="43" t="s">
        <v>274</v>
      </c>
      <c r="G85" s="43" t="s">
        <v>275</v>
      </c>
      <c r="H85" s="19" t="s">
        <v>276</v>
      </c>
      <c r="I85" s="19" t="s">
        <v>277</v>
      </c>
      <c r="J85" s="19">
        <v>2</v>
      </c>
      <c r="K85" s="16">
        <v>44958</v>
      </c>
      <c r="L85" s="16">
        <v>45323</v>
      </c>
      <c r="M85" s="37">
        <f t="shared" si="2"/>
        <v>52.142857142857146</v>
      </c>
      <c r="N85" s="18">
        <v>0</v>
      </c>
      <c r="O85" s="19" t="s">
        <v>253</v>
      </c>
    </row>
    <row r="86" spans="1:15" ht="270" x14ac:dyDescent="0.25">
      <c r="A86" s="50">
        <v>76</v>
      </c>
      <c r="B86" s="51" t="s">
        <v>472</v>
      </c>
      <c r="C86" s="52" t="s">
        <v>26</v>
      </c>
      <c r="D86" s="18" t="s">
        <v>93</v>
      </c>
      <c r="E86" s="43" t="s">
        <v>273</v>
      </c>
      <c r="F86" s="43" t="s">
        <v>274</v>
      </c>
      <c r="G86" s="43" t="s">
        <v>278</v>
      </c>
      <c r="H86" s="19" t="s">
        <v>279</v>
      </c>
      <c r="I86" s="19" t="s">
        <v>280</v>
      </c>
      <c r="J86" s="19">
        <v>6</v>
      </c>
      <c r="K86" s="16">
        <v>44967</v>
      </c>
      <c r="L86" s="16">
        <v>45117</v>
      </c>
      <c r="M86" s="37">
        <f t="shared" si="2"/>
        <v>21.428571428571427</v>
      </c>
      <c r="N86" s="18">
        <v>0</v>
      </c>
      <c r="O86" s="19" t="s">
        <v>253</v>
      </c>
    </row>
    <row r="87" spans="1:15" ht="270" x14ac:dyDescent="0.25">
      <c r="A87" s="50">
        <v>77</v>
      </c>
      <c r="B87" s="51" t="s">
        <v>473</v>
      </c>
      <c r="C87" s="52" t="s">
        <v>26</v>
      </c>
      <c r="D87" s="18" t="s">
        <v>93</v>
      </c>
      <c r="E87" s="43" t="s">
        <v>273</v>
      </c>
      <c r="F87" s="43" t="s">
        <v>274</v>
      </c>
      <c r="G87" s="43" t="s">
        <v>278</v>
      </c>
      <c r="H87" s="19" t="s">
        <v>281</v>
      </c>
      <c r="I87" s="19" t="s">
        <v>262</v>
      </c>
      <c r="J87" s="19">
        <v>2</v>
      </c>
      <c r="K87" s="16">
        <v>44972</v>
      </c>
      <c r="L87" s="16">
        <v>45061</v>
      </c>
      <c r="M87" s="37">
        <f t="shared" si="2"/>
        <v>12.714285714285714</v>
      </c>
      <c r="N87" s="18">
        <v>0</v>
      </c>
      <c r="O87" s="19" t="s">
        <v>253</v>
      </c>
    </row>
    <row r="88" spans="1:15" ht="270" x14ac:dyDescent="0.25">
      <c r="A88" s="50">
        <v>78</v>
      </c>
      <c r="B88" s="51" t="s">
        <v>474</v>
      </c>
      <c r="C88" s="52" t="s">
        <v>26</v>
      </c>
      <c r="D88" s="18" t="s">
        <v>93</v>
      </c>
      <c r="E88" s="43" t="s">
        <v>273</v>
      </c>
      <c r="F88" s="43" t="s">
        <v>274</v>
      </c>
      <c r="G88" s="43" t="s">
        <v>282</v>
      </c>
      <c r="H88" s="19" t="s">
        <v>283</v>
      </c>
      <c r="I88" s="19" t="s">
        <v>284</v>
      </c>
      <c r="J88" s="19">
        <v>12</v>
      </c>
      <c r="K88" s="16">
        <v>44928</v>
      </c>
      <c r="L88" s="16">
        <v>45290</v>
      </c>
      <c r="M88" s="37">
        <f t="shared" si="2"/>
        <v>51.714285714285715</v>
      </c>
      <c r="N88" s="18">
        <v>0</v>
      </c>
      <c r="O88" s="19" t="s">
        <v>253</v>
      </c>
    </row>
    <row r="89" spans="1:15" ht="270" x14ac:dyDescent="0.25">
      <c r="A89" s="50">
        <v>79</v>
      </c>
      <c r="B89" s="51" t="s">
        <v>475</v>
      </c>
      <c r="C89" s="52" t="s">
        <v>26</v>
      </c>
      <c r="D89" s="18" t="s">
        <v>93</v>
      </c>
      <c r="E89" s="43" t="s">
        <v>273</v>
      </c>
      <c r="F89" s="43" t="s">
        <v>274</v>
      </c>
      <c r="G89" s="43" t="s">
        <v>285</v>
      </c>
      <c r="H89" s="19" t="s">
        <v>286</v>
      </c>
      <c r="I89" s="19" t="s">
        <v>287</v>
      </c>
      <c r="J89" s="19">
        <v>2</v>
      </c>
      <c r="K89" s="16">
        <v>44928</v>
      </c>
      <c r="L89" s="16">
        <v>45016</v>
      </c>
      <c r="M89" s="37">
        <f t="shared" si="2"/>
        <v>12.571428571428571</v>
      </c>
      <c r="N89" s="18">
        <v>0</v>
      </c>
      <c r="O89" s="19" t="s">
        <v>253</v>
      </c>
    </row>
    <row r="90" spans="1:15" ht="270" x14ac:dyDescent="0.25">
      <c r="A90" s="50">
        <v>80</v>
      </c>
      <c r="B90" s="51" t="s">
        <v>476</v>
      </c>
      <c r="C90" s="52" t="s">
        <v>26</v>
      </c>
      <c r="D90" s="18" t="s">
        <v>93</v>
      </c>
      <c r="E90" s="43" t="s">
        <v>273</v>
      </c>
      <c r="F90" s="43" t="s">
        <v>274</v>
      </c>
      <c r="G90" s="43" t="s">
        <v>288</v>
      </c>
      <c r="H90" s="19" t="s">
        <v>289</v>
      </c>
      <c r="I90" s="19" t="s">
        <v>290</v>
      </c>
      <c r="J90" s="19">
        <v>6</v>
      </c>
      <c r="K90" s="16">
        <v>44985</v>
      </c>
      <c r="L90" s="16">
        <v>45322</v>
      </c>
      <c r="M90" s="37">
        <f t="shared" si="2"/>
        <v>48.142857142857146</v>
      </c>
      <c r="N90" s="18">
        <v>0</v>
      </c>
      <c r="O90" s="19" t="s">
        <v>253</v>
      </c>
    </row>
    <row r="91" spans="1:15" ht="270" x14ac:dyDescent="0.25">
      <c r="A91" s="50">
        <v>81</v>
      </c>
      <c r="B91" s="51" t="s">
        <v>477</v>
      </c>
      <c r="C91" s="52" t="s">
        <v>26</v>
      </c>
      <c r="D91" s="18" t="s">
        <v>93</v>
      </c>
      <c r="E91" s="43" t="s">
        <v>273</v>
      </c>
      <c r="F91" s="43" t="s">
        <v>274</v>
      </c>
      <c r="G91" s="14" t="s">
        <v>291</v>
      </c>
      <c r="H91" s="19" t="s">
        <v>292</v>
      </c>
      <c r="I91" s="19" t="s">
        <v>252</v>
      </c>
      <c r="J91" s="19">
        <v>8</v>
      </c>
      <c r="K91" s="16">
        <v>44928</v>
      </c>
      <c r="L91" s="16">
        <v>45291</v>
      </c>
      <c r="M91" s="37">
        <f t="shared" si="2"/>
        <v>51.857142857142854</v>
      </c>
      <c r="N91" s="18">
        <v>0</v>
      </c>
      <c r="O91" s="19" t="s">
        <v>253</v>
      </c>
    </row>
    <row r="92" spans="1:15" ht="105" x14ac:dyDescent="0.25">
      <c r="A92" s="50">
        <v>82</v>
      </c>
      <c r="B92" s="51" t="s">
        <v>478</v>
      </c>
      <c r="C92" s="52" t="s">
        <v>26</v>
      </c>
      <c r="D92" s="18" t="s">
        <v>96</v>
      </c>
      <c r="E92" s="43" t="s">
        <v>293</v>
      </c>
      <c r="F92" s="43" t="s">
        <v>294</v>
      </c>
      <c r="G92" s="43" t="s">
        <v>295</v>
      </c>
      <c r="H92" s="19" t="s">
        <v>296</v>
      </c>
      <c r="I92" s="19" t="s">
        <v>277</v>
      </c>
      <c r="J92" s="19">
        <v>2</v>
      </c>
      <c r="K92" s="16">
        <v>44958</v>
      </c>
      <c r="L92" s="16">
        <v>45323</v>
      </c>
      <c r="M92" s="37">
        <f t="shared" si="2"/>
        <v>52.142857142857146</v>
      </c>
      <c r="N92" s="18">
        <v>0</v>
      </c>
      <c r="O92" s="19" t="s">
        <v>253</v>
      </c>
    </row>
    <row r="93" spans="1:15" ht="165" x14ac:dyDescent="0.25">
      <c r="A93" s="50">
        <v>83</v>
      </c>
      <c r="B93" s="51" t="s">
        <v>479</v>
      </c>
      <c r="C93" s="52" t="s">
        <v>26</v>
      </c>
      <c r="D93" s="18" t="s">
        <v>96</v>
      </c>
      <c r="E93" s="43" t="s">
        <v>293</v>
      </c>
      <c r="F93" s="43" t="s">
        <v>294</v>
      </c>
      <c r="G93" s="43" t="s">
        <v>297</v>
      </c>
      <c r="H93" s="19" t="s">
        <v>298</v>
      </c>
      <c r="I93" s="19" t="s">
        <v>299</v>
      </c>
      <c r="J93" s="19">
        <v>4</v>
      </c>
      <c r="K93" s="16">
        <v>44957</v>
      </c>
      <c r="L93" s="16">
        <v>45290</v>
      </c>
      <c r="M93" s="37">
        <f t="shared" si="2"/>
        <v>47.571428571428569</v>
      </c>
      <c r="N93" s="18">
        <v>0</v>
      </c>
      <c r="O93" s="19" t="s">
        <v>253</v>
      </c>
    </row>
    <row r="94" spans="1:15" ht="165" x14ac:dyDescent="0.25">
      <c r="A94" s="50">
        <v>84</v>
      </c>
      <c r="B94" s="51" t="s">
        <v>480</v>
      </c>
      <c r="C94" s="52" t="s">
        <v>26</v>
      </c>
      <c r="D94" s="18" t="s">
        <v>96</v>
      </c>
      <c r="E94" s="43" t="s">
        <v>293</v>
      </c>
      <c r="F94" s="43" t="s">
        <v>294</v>
      </c>
      <c r="G94" s="43" t="s">
        <v>297</v>
      </c>
      <c r="H94" s="19" t="s">
        <v>300</v>
      </c>
      <c r="I94" s="19" t="s">
        <v>301</v>
      </c>
      <c r="J94" s="19">
        <v>12</v>
      </c>
      <c r="K94" s="16">
        <v>44939</v>
      </c>
      <c r="L94" s="16">
        <v>45290</v>
      </c>
      <c r="M94" s="37">
        <f t="shared" si="2"/>
        <v>50.142857142857146</v>
      </c>
      <c r="N94" s="18">
        <v>0</v>
      </c>
      <c r="O94" s="19" t="s">
        <v>253</v>
      </c>
    </row>
    <row r="95" spans="1:15" ht="165" x14ac:dyDescent="0.25">
      <c r="A95" s="50">
        <v>85</v>
      </c>
      <c r="B95" s="51" t="s">
        <v>481</v>
      </c>
      <c r="C95" s="52" t="s">
        <v>26</v>
      </c>
      <c r="D95" s="18" t="s">
        <v>96</v>
      </c>
      <c r="E95" s="43" t="s">
        <v>293</v>
      </c>
      <c r="F95" s="43" t="s">
        <v>294</v>
      </c>
      <c r="G95" s="43" t="s">
        <v>297</v>
      </c>
      <c r="H95" s="19" t="s">
        <v>302</v>
      </c>
      <c r="I95" s="19" t="s">
        <v>303</v>
      </c>
      <c r="J95" s="19">
        <v>1</v>
      </c>
      <c r="K95" s="16">
        <v>45170</v>
      </c>
      <c r="L95" s="16">
        <v>45229</v>
      </c>
      <c r="M95" s="37">
        <f t="shared" si="2"/>
        <v>8.4285714285714288</v>
      </c>
      <c r="N95" s="18">
        <v>0</v>
      </c>
      <c r="O95" s="19" t="s">
        <v>253</v>
      </c>
    </row>
    <row r="96" spans="1:15" ht="165" x14ac:dyDescent="0.25">
      <c r="A96" s="50">
        <v>86</v>
      </c>
      <c r="B96" s="51" t="s">
        <v>482</v>
      </c>
      <c r="C96" s="52" t="s">
        <v>26</v>
      </c>
      <c r="D96" s="18" t="s">
        <v>96</v>
      </c>
      <c r="E96" s="43" t="s">
        <v>293</v>
      </c>
      <c r="F96" s="43" t="s">
        <v>294</v>
      </c>
      <c r="G96" s="43" t="s">
        <v>297</v>
      </c>
      <c r="H96" s="19" t="s">
        <v>304</v>
      </c>
      <c r="I96" s="19" t="s">
        <v>301</v>
      </c>
      <c r="J96" s="19">
        <v>2</v>
      </c>
      <c r="K96" s="16">
        <v>44956</v>
      </c>
      <c r="L96" s="16">
        <v>45290</v>
      </c>
      <c r="M96" s="37">
        <f t="shared" si="2"/>
        <v>47.714285714285715</v>
      </c>
      <c r="N96" s="18">
        <v>0</v>
      </c>
      <c r="O96" s="19" t="s">
        <v>253</v>
      </c>
    </row>
    <row r="97" spans="1:15" ht="165" x14ac:dyDescent="0.25">
      <c r="A97" s="50">
        <v>87</v>
      </c>
      <c r="B97" s="51" t="s">
        <v>483</v>
      </c>
      <c r="C97" s="52" t="s">
        <v>26</v>
      </c>
      <c r="D97" s="18" t="s">
        <v>96</v>
      </c>
      <c r="E97" s="43" t="s">
        <v>293</v>
      </c>
      <c r="F97" s="43" t="s">
        <v>294</v>
      </c>
      <c r="G97" s="43" t="s">
        <v>297</v>
      </c>
      <c r="H97" s="19" t="s">
        <v>305</v>
      </c>
      <c r="I97" s="19" t="s">
        <v>306</v>
      </c>
      <c r="J97" s="19">
        <v>4</v>
      </c>
      <c r="K97" s="16">
        <v>45013</v>
      </c>
      <c r="L97" s="16">
        <v>45271</v>
      </c>
      <c r="M97" s="37">
        <f t="shared" si="2"/>
        <v>36.857142857142854</v>
      </c>
      <c r="N97" s="18">
        <v>0</v>
      </c>
      <c r="O97" s="19" t="s">
        <v>253</v>
      </c>
    </row>
    <row r="98" spans="1:15" ht="195" x14ac:dyDescent="0.25">
      <c r="A98" s="50">
        <v>88</v>
      </c>
      <c r="B98" s="51" t="s">
        <v>484</v>
      </c>
      <c r="C98" s="52" t="s">
        <v>26</v>
      </c>
      <c r="D98" s="18" t="s">
        <v>102</v>
      </c>
      <c r="E98" s="43" t="s">
        <v>307</v>
      </c>
      <c r="F98" s="43" t="s">
        <v>308</v>
      </c>
      <c r="G98" s="43" t="s">
        <v>309</v>
      </c>
      <c r="H98" s="19" t="s">
        <v>310</v>
      </c>
      <c r="I98" s="19" t="s">
        <v>311</v>
      </c>
      <c r="J98" s="19">
        <v>1</v>
      </c>
      <c r="K98" s="16">
        <v>44956</v>
      </c>
      <c r="L98" s="16">
        <v>45107</v>
      </c>
      <c r="M98" s="37">
        <f t="shared" si="2"/>
        <v>21.571428571428573</v>
      </c>
      <c r="N98" s="18">
        <v>0</v>
      </c>
      <c r="O98" s="19" t="s">
        <v>253</v>
      </c>
    </row>
    <row r="99" spans="1:15" ht="195" x14ac:dyDescent="0.25">
      <c r="A99" s="50">
        <v>89</v>
      </c>
      <c r="B99" s="51" t="s">
        <v>485</v>
      </c>
      <c r="C99" s="52" t="s">
        <v>26</v>
      </c>
      <c r="D99" s="18" t="s">
        <v>121</v>
      </c>
      <c r="E99" s="43" t="s">
        <v>312</v>
      </c>
      <c r="F99" s="43" t="s">
        <v>313</v>
      </c>
      <c r="G99" s="43" t="s">
        <v>314</v>
      </c>
      <c r="H99" s="19" t="s">
        <v>315</v>
      </c>
      <c r="I99" s="36" t="s">
        <v>316</v>
      </c>
      <c r="J99" s="12">
        <v>6</v>
      </c>
      <c r="K99" s="16">
        <v>44957</v>
      </c>
      <c r="L99" s="16">
        <v>45107</v>
      </c>
      <c r="M99" s="37">
        <f t="shared" si="2"/>
        <v>21.428571428571427</v>
      </c>
      <c r="N99" s="18">
        <v>0</v>
      </c>
      <c r="O99" s="19" t="s">
        <v>253</v>
      </c>
    </row>
    <row r="100" spans="1:15" ht="180" x14ac:dyDescent="0.25">
      <c r="A100" s="50">
        <v>90</v>
      </c>
      <c r="B100" s="51" t="s">
        <v>486</v>
      </c>
      <c r="C100" s="52" t="s">
        <v>26</v>
      </c>
      <c r="D100" s="18" t="s">
        <v>121</v>
      </c>
      <c r="E100" s="43" t="s">
        <v>312</v>
      </c>
      <c r="F100" s="43" t="s">
        <v>313</v>
      </c>
      <c r="G100" s="43" t="s">
        <v>317</v>
      </c>
      <c r="H100" s="19" t="s">
        <v>318</v>
      </c>
      <c r="I100" s="18" t="s">
        <v>319</v>
      </c>
      <c r="J100" s="12">
        <v>2</v>
      </c>
      <c r="K100" s="16">
        <v>44957</v>
      </c>
      <c r="L100" s="16">
        <v>45107</v>
      </c>
      <c r="M100" s="37">
        <f t="shared" si="2"/>
        <v>21.428571428571427</v>
      </c>
      <c r="N100" s="18">
        <v>0</v>
      </c>
      <c r="O100" s="19" t="s">
        <v>253</v>
      </c>
    </row>
    <row r="101" spans="1:15" ht="180" x14ac:dyDescent="0.25">
      <c r="A101" s="50">
        <v>91</v>
      </c>
      <c r="B101" s="51" t="s">
        <v>487</v>
      </c>
      <c r="C101" s="52" t="s">
        <v>26</v>
      </c>
      <c r="D101" s="18" t="s">
        <v>121</v>
      </c>
      <c r="E101" s="43" t="s">
        <v>312</v>
      </c>
      <c r="F101" s="43" t="s">
        <v>313</v>
      </c>
      <c r="G101" s="43" t="s">
        <v>320</v>
      </c>
      <c r="H101" s="19" t="s">
        <v>321</v>
      </c>
      <c r="I101" s="18" t="s">
        <v>322</v>
      </c>
      <c r="J101" s="18">
        <v>1</v>
      </c>
      <c r="K101" s="16">
        <v>44927</v>
      </c>
      <c r="L101" s="16">
        <v>45077</v>
      </c>
      <c r="M101" s="37">
        <f t="shared" si="2"/>
        <v>21.428571428571427</v>
      </c>
      <c r="N101" s="18">
        <v>0</v>
      </c>
      <c r="O101" s="19" t="s">
        <v>253</v>
      </c>
    </row>
    <row r="102" spans="1:15" ht="285" x14ac:dyDescent="0.25">
      <c r="A102" s="50">
        <v>92</v>
      </c>
      <c r="B102" s="51" t="s">
        <v>488</v>
      </c>
      <c r="C102" s="52" t="s">
        <v>26</v>
      </c>
      <c r="D102" s="18" t="s">
        <v>134</v>
      </c>
      <c r="E102" s="43" t="s">
        <v>323</v>
      </c>
      <c r="F102" s="43" t="s">
        <v>324</v>
      </c>
      <c r="G102" s="43" t="s">
        <v>325</v>
      </c>
      <c r="H102" s="19" t="s">
        <v>326</v>
      </c>
      <c r="I102" s="36" t="s">
        <v>327</v>
      </c>
      <c r="J102" s="18">
        <v>2</v>
      </c>
      <c r="K102" s="47">
        <v>44956</v>
      </c>
      <c r="L102" s="47">
        <v>45015</v>
      </c>
      <c r="M102" s="37">
        <f t="shared" si="2"/>
        <v>8.4285714285714288</v>
      </c>
      <c r="N102" s="18">
        <v>0</v>
      </c>
      <c r="O102" s="19" t="s">
        <v>253</v>
      </c>
    </row>
    <row r="103" spans="1:15" ht="285" x14ac:dyDescent="0.25">
      <c r="A103" s="50">
        <v>93</v>
      </c>
      <c r="B103" s="51" t="s">
        <v>489</v>
      </c>
      <c r="C103" s="52" t="s">
        <v>26</v>
      </c>
      <c r="D103" s="18" t="s">
        <v>134</v>
      </c>
      <c r="E103" s="43" t="s">
        <v>323</v>
      </c>
      <c r="F103" s="43" t="s">
        <v>324</v>
      </c>
      <c r="G103" s="43" t="s">
        <v>325</v>
      </c>
      <c r="H103" s="19" t="s">
        <v>328</v>
      </c>
      <c r="I103" s="36" t="s">
        <v>329</v>
      </c>
      <c r="J103" s="18">
        <v>2</v>
      </c>
      <c r="K103" s="16">
        <v>44972</v>
      </c>
      <c r="L103" s="16">
        <v>45245</v>
      </c>
      <c r="M103" s="37">
        <f t="shared" si="2"/>
        <v>39</v>
      </c>
      <c r="N103" s="18">
        <v>0</v>
      </c>
      <c r="O103" s="19" t="s">
        <v>253</v>
      </c>
    </row>
    <row r="104" spans="1:15" ht="180" x14ac:dyDescent="0.25">
      <c r="A104" s="50">
        <v>94</v>
      </c>
      <c r="B104" s="51" t="s">
        <v>490</v>
      </c>
      <c r="C104" s="52" t="s">
        <v>26</v>
      </c>
      <c r="D104" s="18" t="s">
        <v>135</v>
      </c>
      <c r="E104" s="43" t="s">
        <v>330</v>
      </c>
      <c r="F104" s="43" t="s">
        <v>331</v>
      </c>
      <c r="G104" s="36" t="s">
        <v>332</v>
      </c>
      <c r="H104" s="36" t="s">
        <v>333</v>
      </c>
      <c r="I104" s="36" t="s">
        <v>334</v>
      </c>
      <c r="J104" s="18">
        <v>1</v>
      </c>
      <c r="K104" s="16">
        <v>44927</v>
      </c>
      <c r="L104" s="16">
        <v>44986</v>
      </c>
      <c r="M104" s="37">
        <f t="shared" si="2"/>
        <v>8.4285714285714288</v>
      </c>
      <c r="N104" s="18">
        <v>0</v>
      </c>
      <c r="O104" s="19" t="s">
        <v>253</v>
      </c>
    </row>
    <row r="105" spans="1:15" ht="180" x14ac:dyDescent="0.25">
      <c r="A105" s="50">
        <v>95</v>
      </c>
      <c r="B105" s="51" t="s">
        <v>491</v>
      </c>
      <c r="C105" s="52" t="s">
        <v>26</v>
      </c>
      <c r="D105" s="18" t="s">
        <v>135</v>
      </c>
      <c r="E105" s="43" t="s">
        <v>330</v>
      </c>
      <c r="F105" s="43" t="s">
        <v>331</v>
      </c>
      <c r="G105" s="36" t="s">
        <v>335</v>
      </c>
      <c r="H105" s="36" t="s">
        <v>336</v>
      </c>
      <c r="I105" s="18" t="s">
        <v>337</v>
      </c>
      <c r="J105" s="18">
        <v>1</v>
      </c>
      <c r="K105" s="16">
        <v>44986</v>
      </c>
      <c r="L105" s="16">
        <v>45200</v>
      </c>
      <c r="M105" s="37">
        <f t="shared" si="2"/>
        <v>30.571428571428573</v>
      </c>
      <c r="N105" s="18">
        <v>0</v>
      </c>
      <c r="O105" s="19" t="s">
        <v>253</v>
      </c>
    </row>
    <row r="106" spans="1:15" ht="180" x14ac:dyDescent="0.25">
      <c r="A106" s="50">
        <v>96</v>
      </c>
      <c r="B106" s="51" t="s">
        <v>492</v>
      </c>
      <c r="C106" s="52" t="s">
        <v>26</v>
      </c>
      <c r="D106" s="18" t="s">
        <v>135</v>
      </c>
      <c r="E106" s="43" t="s">
        <v>330</v>
      </c>
      <c r="F106" s="43" t="s">
        <v>331</v>
      </c>
      <c r="G106" s="36" t="s">
        <v>338</v>
      </c>
      <c r="H106" s="36" t="s">
        <v>339</v>
      </c>
      <c r="I106" s="36" t="s">
        <v>95</v>
      </c>
      <c r="J106" s="18">
        <v>1</v>
      </c>
      <c r="K106" s="16">
        <v>44928</v>
      </c>
      <c r="L106" s="16">
        <v>45473</v>
      </c>
      <c r="M106" s="37">
        <f t="shared" si="2"/>
        <v>77.857142857142861</v>
      </c>
      <c r="N106" s="18">
        <v>0</v>
      </c>
      <c r="O106" s="19" t="s">
        <v>253</v>
      </c>
    </row>
    <row r="107" spans="1:15" ht="120" x14ac:dyDescent="0.25">
      <c r="A107" s="50">
        <v>97</v>
      </c>
      <c r="B107" s="51" t="s">
        <v>493</v>
      </c>
      <c r="C107" s="52" t="s">
        <v>26</v>
      </c>
      <c r="D107" s="18" t="s">
        <v>144</v>
      </c>
      <c r="E107" s="43" t="s">
        <v>340</v>
      </c>
      <c r="F107" s="43" t="s">
        <v>341</v>
      </c>
      <c r="G107" s="21" t="s">
        <v>342</v>
      </c>
      <c r="H107" s="36" t="s">
        <v>343</v>
      </c>
      <c r="I107" s="36" t="s">
        <v>344</v>
      </c>
      <c r="J107" s="18">
        <v>2</v>
      </c>
      <c r="K107" s="16">
        <v>44928</v>
      </c>
      <c r="L107" s="16">
        <v>45016</v>
      </c>
      <c r="M107" s="37">
        <f t="shared" si="2"/>
        <v>12.571428571428571</v>
      </c>
      <c r="N107" s="18">
        <v>0</v>
      </c>
      <c r="O107" s="19" t="s">
        <v>253</v>
      </c>
    </row>
    <row r="108" spans="1:15" ht="180" x14ac:dyDescent="0.25">
      <c r="A108" s="50">
        <v>98</v>
      </c>
      <c r="B108" s="51" t="s">
        <v>494</v>
      </c>
      <c r="C108" s="52" t="s">
        <v>26</v>
      </c>
      <c r="D108" s="18" t="s">
        <v>235</v>
      </c>
      <c r="E108" s="43" t="s">
        <v>345</v>
      </c>
      <c r="F108" s="43" t="s">
        <v>346</v>
      </c>
      <c r="G108" s="21" t="s">
        <v>347</v>
      </c>
      <c r="H108" s="21" t="s">
        <v>348</v>
      </c>
      <c r="I108" s="21" t="s">
        <v>349</v>
      </c>
      <c r="J108" s="18">
        <v>3</v>
      </c>
      <c r="K108" s="16">
        <v>44928</v>
      </c>
      <c r="L108" s="16">
        <v>45291</v>
      </c>
      <c r="M108" s="37">
        <f t="shared" si="2"/>
        <v>51.857142857142854</v>
      </c>
      <c r="N108" s="18">
        <v>0</v>
      </c>
      <c r="O108" s="19" t="s">
        <v>253</v>
      </c>
    </row>
    <row r="109" spans="1:15" ht="180" x14ac:dyDescent="0.25">
      <c r="A109" s="50">
        <v>99</v>
      </c>
      <c r="B109" s="51" t="s">
        <v>495</v>
      </c>
      <c r="C109" s="52" t="s">
        <v>26</v>
      </c>
      <c r="D109" s="18" t="s">
        <v>235</v>
      </c>
      <c r="E109" s="43" t="s">
        <v>345</v>
      </c>
      <c r="F109" s="43" t="s">
        <v>346</v>
      </c>
      <c r="G109" s="21" t="s">
        <v>350</v>
      </c>
      <c r="H109" s="14" t="s">
        <v>351</v>
      </c>
      <c r="I109" s="36" t="s">
        <v>352</v>
      </c>
      <c r="J109" s="18">
        <v>1</v>
      </c>
      <c r="K109" s="16">
        <v>44928</v>
      </c>
      <c r="L109" s="16">
        <v>45291</v>
      </c>
      <c r="M109" s="37">
        <f t="shared" si="2"/>
        <v>51.857142857142854</v>
      </c>
      <c r="N109" s="18">
        <v>0</v>
      </c>
      <c r="O109" s="19" t="s">
        <v>253</v>
      </c>
    </row>
    <row r="110" spans="1:15" ht="180" x14ac:dyDescent="0.25">
      <c r="A110" s="50">
        <v>100</v>
      </c>
      <c r="B110" s="51" t="s">
        <v>496</v>
      </c>
      <c r="C110" s="52" t="s">
        <v>26</v>
      </c>
      <c r="D110" s="18" t="s">
        <v>235</v>
      </c>
      <c r="E110" s="43" t="s">
        <v>345</v>
      </c>
      <c r="F110" s="43" t="s">
        <v>346</v>
      </c>
      <c r="G110" s="21" t="s">
        <v>353</v>
      </c>
      <c r="H110" s="14" t="s">
        <v>354</v>
      </c>
      <c r="I110" s="36" t="s">
        <v>355</v>
      </c>
      <c r="J110" s="18">
        <v>4</v>
      </c>
      <c r="K110" s="16">
        <v>44928</v>
      </c>
      <c r="L110" s="16">
        <v>45291</v>
      </c>
      <c r="M110" s="37">
        <f t="shared" si="2"/>
        <v>51.857142857142854</v>
      </c>
      <c r="N110" s="18">
        <v>0</v>
      </c>
      <c r="O110" s="19" t="s">
        <v>253</v>
      </c>
    </row>
    <row r="111" spans="1:15" ht="180" x14ac:dyDescent="0.25">
      <c r="A111" s="50">
        <v>101</v>
      </c>
      <c r="B111" s="51" t="s">
        <v>497</v>
      </c>
      <c r="C111" s="52" t="s">
        <v>26</v>
      </c>
      <c r="D111" s="18" t="s">
        <v>356</v>
      </c>
      <c r="E111" s="43" t="s">
        <v>357</v>
      </c>
      <c r="F111" s="43" t="s">
        <v>358</v>
      </c>
      <c r="G111" s="21" t="s">
        <v>359</v>
      </c>
      <c r="H111" s="36" t="s">
        <v>360</v>
      </c>
      <c r="I111" s="36" t="s">
        <v>361</v>
      </c>
      <c r="J111" s="18">
        <v>1</v>
      </c>
      <c r="K111" s="16">
        <v>44928</v>
      </c>
      <c r="L111" s="16">
        <v>45291</v>
      </c>
      <c r="M111" s="37">
        <f t="shared" si="2"/>
        <v>51.857142857142854</v>
      </c>
      <c r="N111" s="18">
        <v>0</v>
      </c>
      <c r="O111" s="19" t="s">
        <v>253</v>
      </c>
    </row>
    <row r="112" spans="1:15" ht="195" x14ac:dyDescent="0.25">
      <c r="A112" s="50">
        <v>102</v>
      </c>
      <c r="B112" s="51" t="s">
        <v>498</v>
      </c>
      <c r="C112" s="52" t="s">
        <v>26</v>
      </c>
      <c r="D112" s="18" t="s">
        <v>362</v>
      </c>
      <c r="E112" s="43" t="s">
        <v>363</v>
      </c>
      <c r="F112" s="43" t="s">
        <v>364</v>
      </c>
      <c r="G112" s="48" t="s">
        <v>365</v>
      </c>
      <c r="H112" s="21" t="s">
        <v>348</v>
      </c>
      <c r="I112" s="21" t="s">
        <v>349</v>
      </c>
      <c r="J112" s="18">
        <v>3</v>
      </c>
      <c r="K112" s="16">
        <v>44928</v>
      </c>
      <c r="L112" s="16">
        <v>45291</v>
      </c>
      <c r="M112" s="37">
        <f t="shared" si="2"/>
        <v>51.857142857142854</v>
      </c>
      <c r="N112" s="18">
        <v>0</v>
      </c>
      <c r="O112" s="19" t="s">
        <v>253</v>
      </c>
    </row>
    <row r="113" spans="1:15" ht="195" x14ac:dyDescent="0.25">
      <c r="A113" s="50">
        <v>103</v>
      </c>
      <c r="B113" s="51" t="s">
        <v>499</v>
      </c>
      <c r="C113" s="52" t="s">
        <v>26</v>
      </c>
      <c r="D113" s="18" t="s">
        <v>362</v>
      </c>
      <c r="E113" s="43" t="s">
        <v>363</v>
      </c>
      <c r="F113" s="43" t="s">
        <v>364</v>
      </c>
      <c r="G113" s="48" t="s">
        <v>366</v>
      </c>
      <c r="H113" s="14" t="s">
        <v>351</v>
      </c>
      <c r="I113" s="21" t="s">
        <v>352</v>
      </c>
      <c r="J113" s="18">
        <v>1</v>
      </c>
      <c r="K113" s="16">
        <v>44928</v>
      </c>
      <c r="L113" s="16">
        <v>45291</v>
      </c>
      <c r="M113" s="37">
        <f t="shared" si="2"/>
        <v>51.857142857142854</v>
      </c>
      <c r="N113" s="18">
        <v>0</v>
      </c>
      <c r="O113" s="19" t="s">
        <v>253</v>
      </c>
    </row>
    <row r="114" spans="1:15" ht="195" x14ac:dyDescent="0.25">
      <c r="A114" s="50">
        <v>104</v>
      </c>
      <c r="B114" s="51" t="s">
        <v>500</v>
      </c>
      <c r="C114" s="52" t="s">
        <v>26</v>
      </c>
      <c r="D114" s="18" t="s">
        <v>362</v>
      </c>
      <c r="E114" s="43" t="s">
        <v>363</v>
      </c>
      <c r="F114" s="43" t="s">
        <v>364</v>
      </c>
      <c r="G114" s="48" t="s">
        <v>367</v>
      </c>
      <c r="H114" s="14" t="s">
        <v>368</v>
      </c>
      <c r="I114" s="36" t="s">
        <v>369</v>
      </c>
      <c r="J114" s="18">
        <v>1</v>
      </c>
      <c r="K114" s="16">
        <v>44958</v>
      </c>
      <c r="L114" s="16">
        <v>45046</v>
      </c>
      <c r="M114" s="37">
        <f t="shared" si="2"/>
        <v>12.571428571428571</v>
      </c>
      <c r="N114" s="18">
        <v>0</v>
      </c>
      <c r="O114" s="19" t="s">
        <v>253</v>
      </c>
    </row>
    <row r="115" spans="1:15" ht="195" x14ac:dyDescent="0.25">
      <c r="A115" s="50">
        <v>105</v>
      </c>
      <c r="B115" s="51" t="s">
        <v>501</v>
      </c>
      <c r="C115" s="52" t="s">
        <v>26</v>
      </c>
      <c r="D115" s="18" t="s">
        <v>362</v>
      </c>
      <c r="E115" s="43" t="s">
        <v>363</v>
      </c>
      <c r="F115" s="43" t="s">
        <v>364</v>
      </c>
      <c r="G115" s="48" t="s">
        <v>367</v>
      </c>
      <c r="H115" s="14" t="s">
        <v>370</v>
      </c>
      <c r="I115" s="36" t="s">
        <v>371</v>
      </c>
      <c r="J115" s="18">
        <v>1</v>
      </c>
      <c r="K115" s="16">
        <v>45047</v>
      </c>
      <c r="L115" s="16">
        <v>45107</v>
      </c>
      <c r="M115" s="37">
        <f t="shared" si="2"/>
        <v>8.5714285714285712</v>
      </c>
      <c r="N115" s="18">
        <v>0</v>
      </c>
      <c r="O115" s="19" t="s">
        <v>253</v>
      </c>
    </row>
    <row r="116" spans="1:15" ht="195" x14ac:dyDescent="0.25">
      <c r="A116" s="50">
        <v>106</v>
      </c>
      <c r="B116" s="51" t="s">
        <v>502</v>
      </c>
      <c r="C116" s="52" t="s">
        <v>26</v>
      </c>
      <c r="D116" s="18" t="s">
        <v>362</v>
      </c>
      <c r="E116" s="43" t="s">
        <v>363</v>
      </c>
      <c r="F116" s="43" t="s">
        <v>364</v>
      </c>
      <c r="G116" s="48" t="s">
        <v>367</v>
      </c>
      <c r="H116" s="14" t="s">
        <v>372</v>
      </c>
      <c r="I116" s="36" t="s">
        <v>94</v>
      </c>
      <c r="J116" s="18">
        <v>1</v>
      </c>
      <c r="K116" s="16">
        <v>45108</v>
      </c>
      <c r="L116" s="16">
        <v>45169</v>
      </c>
      <c r="M116" s="37">
        <f t="shared" si="2"/>
        <v>8.7142857142857135</v>
      </c>
      <c r="N116" s="18">
        <v>0</v>
      </c>
      <c r="O116" s="19" t="s">
        <v>253</v>
      </c>
    </row>
    <row r="117" spans="1:15" ht="195" x14ac:dyDescent="0.25">
      <c r="A117" s="50">
        <v>107</v>
      </c>
      <c r="B117" s="51" t="s">
        <v>503</v>
      </c>
      <c r="C117" s="52" t="s">
        <v>26</v>
      </c>
      <c r="D117" s="18" t="s">
        <v>362</v>
      </c>
      <c r="E117" s="43" t="s">
        <v>363</v>
      </c>
      <c r="F117" s="43" t="s">
        <v>364</v>
      </c>
      <c r="G117" s="48" t="s">
        <v>367</v>
      </c>
      <c r="H117" s="14" t="s">
        <v>373</v>
      </c>
      <c r="I117" s="36" t="s">
        <v>47</v>
      </c>
      <c r="J117" s="18">
        <v>1</v>
      </c>
      <c r="K117" s="16">
        <v>45170</v>
      </c>
      <c r="L117" s="16">
        <v>45291</v>
      </c>
      <c r="M117" s="37">
        <f t="shared" si="2"/>
        <v>17.285714285714285</v>
      </c>
      <c r="N117" s="18">
        <v>0</v>
      </c>
      <c r="O117" s="19" t="s">
        <v>253</v>
      </c>
    </row>
    <row r="118" spans="1:15" ht="210" x14ac:dyDescent="0.25">
      <c r="A118" s="50">
        <v>108</v>
      </c>
      <c r="B118" s="51" t="s">
        <v>504</v>
      </c>
      <c r="C118" s="52" t="s">
        <v>26</v>
      </c>
      <c r="D118" s="18" t="s">
        <v>374</v>
      </c>
      <c r="E118" s="43" t="s">
        <v>375</v>
      </c>
      <c r="F118" s="43" t="s">
        <v>376</v>
      </c>
      <c r="G118" s="36" t="s">
        <v>377</v>
      </c>
      <c r="H118" s="36" t="s">
        <v>378</v>
      </c>
      <c r="I118" s="36" t="s">
        <v>379</v>
      </c>
      <c r="J118" s="18">
        <v>2</v>
      </c>
      <c r="K118" s="16">
        <v>44941</v>
      </c>
      <c r="L118" s="16">
        <v>45168</v>
      </c>
      <c r="M118" s="37">
        <f t="shared" si="2"/>
        <v>32.428571428571431</v>
      </c>
      <c r="N118" s="18">
        <v>0</v>
      </c>
      <c r="O118" s="19" t="s">
        <v>253</v>
      </c>
    </row>
    <row r="119" spans="1:15" ht="210" x14ac:dyDescent="0.25">
      <c r="A119" s="50">
        <v>109</v>
      </c>
      <c r="B119" s="51" t="s">
        <v>505</v>
      </c>
      <c r="C119" s="52" t="s">
        <v>26</v>
      </c>
      <c r="D119" s="18" t="s">
        <v>374</v>
      </c>
      <c r="E119" s="43" t="s">
        <v>375</v>
      </c>
      <c r="F119" s="43" t="s">
        <v>376</v>
      </c>
      <c r="G119" s="36" t="s">
        <v>380</v>
      </c>
      <c r="H119" s="36" t="s">
        <v>381</v>
      </c>
      <c r="I119" s="36" t="s">
        <v>382</v>
      </c>
      <c r="J119" s="18">
        <v>1</v>
      </c>
      <c r="K119" s="16">
        <v>45170</v>
      </c>
      <c r="L119" s="16">
        <v>45199</v>
      </c>
      <c r="M119" s="37">
        <f t="shared" si="2"/>
        <v>4.1428571428571432</v>
      </c>
      <c r="N119" s="18">
        <v>0</v>
      </c>
      <c r="O119" s="19" t="s">
        <v>253</v>
      </c>
    </row>
    <row r="120" spans="1:15" ht="225" x14ac:dyDescent="0.25">
      <c r="A120" s="50">
        <v>110</v>
      </c>
      <c r="B120" s="51" t="s">
        <v>506</v>
      </c>
      <c r="C120" s="52" t="s">
        <v>26</v>
      </c>
      <c r="D120" s="18" t="s">
        <v>374</v>
      </c>
      <c r="E120" s="43" t="s">
        <v>375</v>
      </c>
      <c r="F120" s="43" t="s">
        <v>376</v>
      </c>
      <c r="G120" s="36" t="s">
        <v>383</v>
      </c>
      <c r="H120" s="36" t="s">
        <v>384</v>
      </c>
      <c r="I120" s="36" t="s">
        <v>385</v>
      </c>
      <c r="J120" s="18">
        <v>4</v>
      </c>
      <c r="K120" s="16">
        <v>44941</v>
      </c>
      <c r="L120" s="16">
        <v>45168</v>
      </c>
      <c r="M120" s="37">
        <f t="shared" si="2"/>
        <v>32.428571428571431</v>
      </c>
      <c r="N120" s="18">
        <v>0</v>
      </c>
      <c r="O120" s="19" t="s">
        <v>253</v>
      </c>
    </row>
    <row r="121" spans="1:15" ht="210" x14ac:dyDescent="0.25">
      <c r="A121" s="50">
        <v>111</v>
      </c>
      <c r="B121" s="51" t="s">
        <v>507</v>
      </c>
      <c r="C121" s="52" t="s">
        <v>26</v>
      </c>
      <c r="D121" s="18" t="s">
        <v>374</v>
      </c>
      <c r="E121" s="43" t="s">
        <v>375</v>
      </c>
      <c r="F121" s="43" t="s">
        <v>376</v>
      </c>
      <c r="G121" s="14" t="s">
        <v>386</v>
      </c>
      <c r="H121" s="14" t="s">
        <v>387</v>
      </c>
      <c r="I121" s="14" t="s">
        <v>388</v>
      </c>
      <c r="J121" s="36">
        <v>2</v>
      </c>
      <c r="K121" s="16">
        <v>44925</v>
      </c>
      <c r="L121" s="16">
        <v>45015</v>
      </c>
      <c r="M121" s="37">
        <f t="shared" si="2"/>
        <v>12.857142857142858</v>
      </c>
      <c r="N121" s="18">
        <v>0</v>
      </c>
      <c r="O121" s="19" t="s">
        <v>253</v>
      </c>
    </row>
    <row r="122" spans="1:15" ht="195" x14ac:dyDescent="0.25">
      <c r="A122" s="50">
        <v>112</v>
      </c>
      <c r="B122" s="51" t="s">
        <v>508</v>
      </c>
      <c r="C122" s="52" t="s">
        <v>26</v>
      </c>
      <c r="D122" s="18" t="s">
        <v>389</v>
      </c>
      <c r="E122" s="43" t="s">
        <v>390</v>
      </c>
      <c r="F122" s="43" t="s">
        <v>391</v>
      </c>
      <c r="G122" s="36" t="s">
        <v>392</v>
      </c>
      <c r="H122" s="36" t="s">
        <v>393</v>
      </c>
      <c r="I122" s="36" t="s">
        <v>394</v>
      </c>
      <c r="J122" s="18">
        <v>1</v>
      </c>
      <c r="K122" s="16">
        <v>44928</v>
      </c>
      <c r="L122" s="16">
        <v>45016</v>
      </c>
      <c r="M122" s="37">
        <f t="shared" si="2"/>
        <v>12.571428571428571</v>
      </c>
      <c r="N122" s="18">
        <v>0</v>
      </c>
      <c r="O122" s="19" t="s">
        <v>253</v>
      </c>
    </row>
    <row r="123" spans="1:15" ht="165" x14ac:dyDescent="0.25">
      <c r="A123" s="50">
        <v>113</v>
      </c>
      <c r="B123" s="51" t="s">
        <v>509</v>
      </c>
      <c r="C123" s="52" t="s">
        <v>26</v>
      </c>
      <c r="D123" s="18" t="s">
        <v>389</v>
      </c>
      <c r="E123" s="43" t="s">
        <v>390</v>
      </c>
      <c r="F123" s="43" t="s">
        <v>391</v>
      </c>
      <c r="G123" s="36" t="s">
        <v>395</v>
      </c>
      <c r="H123" s="36" t="s">
        <v>396</v>
      </c>
      <c r="I123" s="36" t="s">
        <v>397</v>
      </c>
      <c r="J123" s="18">
        <v>1</v>
      </c>
      <c r="K123" s="16">
        <v>44928</v>
      </c>
      <c r="L123" s="16">
        <v>45016</v>
      </c>
      <c r="M123" s="37">
        <f t="shared" si="2"/>
        <v>12.571428571428571</v>
      </c>
      <c r="N123" s="18">
        <v>0</v>
      </c>
      <c r="O123" s="19" t="s">
        <v>253</v>
      </c>
    </row>
    <row r="350995" spans="1:1" x14ac:dyDescent="0.25">
      <c r="A350995" t="s">
        <v>25</v>
      </c>
    </row>
    <row r="350996" spans="1:1" x14ac:dyDescent="0.25">
      <c r="A350996" t="s">
        <v>26</v>
      </c>
    </row>
  </sheetData>
  <mergeCells count="1">
    <mergeCell ref="B8:O8"/>
  </mergeCells>
  <phoneticPr fontId="18"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3" xr:uid="{00000000-0002-0000-0000-000000000000}">
      <formula1>$A$350994:$A$350996</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4 D77:D78 D21:D72" xr:uid="{127603E7-5A78-44FD-B5F9-421A05026B0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1:E22 E11:E14 E48:E51 E77:E78" xr:uid="{D6088AFF-336D-4D23-85F9-5523D891B66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1:F22 F11:F14 F48:F51 F77:F78" xr:uid="{E6C1EC57-4563-4967-A826-5CF6FF8296E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1 H12 G15:G18 G21:G22 G48:G51 G77:H78 G82:H83" xr:uid="{CF9FC1BC-84A9-42C8-AB43-6AF5660890F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4 H12 H21:H22 H48:H50" xr:uid="{27BC721D-5595-4E01-A4DF-D9A0515EAC7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6:I17 I21:I22 I11:I13 I48:I50 I77:I78 I82:I84" xr:uid="{4B5E60FC-22A2-4B65-B005-A857800E905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18 J21:J22 J11:J13 J72 J46:J50 J77:J78 J82:J83" xr:uid="{865E4BFA-9FF0-4E31-9FD0-A09C2229E7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 K14:L14 K18 K16:L17 K21 K43 K11:K13 K69:K71 K45:K57 K122:K123 L77 K82:K84 K104 K77:K78 K106:K113 K99:L101" xr:uid="{C52A2187-7A27-4555-B674-07CE7DB4C67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2:L13 L18 L21 L43 L69:L71 L52:L54 L45:L50 L122:L123 L78 L82:L84 L104:L107 K105" xr:uid="{C6235232-D40D-40AC-89A8-B0DB5AE45C01}">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1:N22 N11 N48:N51" xr:uid="{94796C35-7682-47A5-9588-F33C4BAB2EF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3" xr:uid="{FEAD2FCA-FCBB-4F0D-ADFC-004858557411}">
      <formula1>0</formula1>
      <formula2>390</formula2>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52D80A34CD543A63EC6521C97A2F1" ma:contentTypeVersion="3" ma:contentTypeDescription="Crear nuevo documento." ma:contentTypeScope="" ma:versionID="c59c89597c85d6aef568a32a65f9cf8c">
  <xsd:schema xmlns:xsd="http://www.w3.org/2001/XMLSchema" xmlns:xs="http://www.w3.org/2001/XMLSchema" xmlns:p="http://schemas.microsoft.com/office/2006/metadata/properties" xmlns:ns2="4884a229-4b29-47b5-bdb7-c7d71df744c7" xmlns:ns3="31f66656-7ebe-412e-89f3-865ca9452852" targetNamespace="http://schemas.microsoft.com/office/2006/metadata/properties" ma:root="true" ma:fieldsID="7831927e4694940e24a68aed42342f02" ns2:_="" ns3:_="">
    <xsd:import namespace="4884a229-4b29-47b5-bdb7-c7d71df744c7"/>
    <xsd:import namespace="31f66656-7ebe-412e-89f3-865ca9452852"/>
    <xsd:element name="properties">
      <xsd:complexType>
        <xsd:sequence>
          <xsd:element name="documentManagement">
            <xsd:complexType>
              <xsd:all>
                <xsd:element ref="ns2:Formato"/>
                <xsd:element ref="ns3:SharedWithUsers"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4a229-4b29-47b5-bdb7-c7d71df744c7"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10"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884a229-4b29-47b5-bdb7-c7d71df744c7">Excel</Formato>
    <Orden xmlns="4884a229-4b29-47b5-bdb7-c7d71df744c7">16</Orden>
  </documentManagement>
</p:properties>
</file>

<file path=customXml/itemProps1.xml><?xml version="1.0" encoding="utf-8"?>
<ds:datastoreItem xmlns:ds="http://schemas.openxmlformats.org/officeDocument/2006/customXml" ds:itemID="{94E65376-D9BF-4D79-ABCF-74B4A053C7D5}"/>
</file>

<file path=customXml/itemProps2.xml><?xml version="1.0" encoding="utf-8"?>
<ds:datastoreItem xmlns:ds="http://schemas.openxmlformats.org/officeDocument/2006/customXml" ds:itemID="{CE797B87-0715-4E04-9F2A-E198349ECD6D}"/>
</file>

<file path=customXml/itemProps3.xml><?xml version="1.0" encoding="utf-8"?>
<ds:datastoreItem xmlns:ds="http://schemas.openxmlformats.org/officeDocument/2006/customXml" ds:itemID="{8D4DC97E-AE4E-4A45-8364-17A14AE9A8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2022 - 31 Diciembre</dc:title>
  <dc:creator>Apache POI</dc:creator>
  <cp:lastModifiedBy>Juan Carlos Acosta Ariza</cp:lastModifiedBy>
  <dcterms:created xsi:type="dcterms:W3CDTF">2023-01-18T16:35:45Z</dcterms:created>
  <dcterms:modified xsi:type="dcterms:W3CDTF">2023-01-20T20:52:23Z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0x0101005DA52D80A34CD543A63EC6521C97A2F1</vt:lpwstr>
  </property>
</Properties>
</file>